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drawings/drawing4.xml" ContentType="application/vnd.openxmlformats-officedocument.drawing+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drawings/drawing5.xml" ContentType="application/vnd.openxmlformats-officedocument.drawing+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drawings/drawing6.xml" ContentType="application/vnd.openxmlformats-officedocument.drawing+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drawings/drawing7.xml" ContentType="application/vnd.openxmlformats-officedocument.drawing+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BM08347\Documents\_PROJETS\Pôle minier\SITE WEB\Page étude autochtone - Anglais\"/>
    </mc:Choice>
  </mc:AlternateContent>
  <xr:revisionPtr revIDLastSave="0" documentId="8_{5E90D50E-BE22-42D1-8705-BC85ECE11403}" xr6:coauthVersionLast="47" xr6:coauthVersionMax="47" xr10:uidLastSave="{00000000-0000-0000-0000-000000000000}"/>
  <bookViews>
    <workbookView xWindow="-120" yWindow="-120" windowWidth="29040" windowHeight="15720" tabRatio="745" xr2:uid="{83E63C02-9620-3B49-B983-B0F2615308C2}"/>
  </bookViews>
  <sheets>
    <sheet name="Introduction" sheetId="8" r:id="rId1"/>
    <sheet name="1. Partnerships" sheetId="1" r:id="rId2"/>
    <sheet name="2. Res., services and support" sheetId="9" r:id="rId3"/>
    <sheet name="3. Staff training" sheetId="3" r:id="rId4"/>
    <sheet name="4. Curriculum" sheetId="4" r:id="rId5"/>
    <sheet name="5. Recruitment" sheetId="5" r:id="rId6"/>
    <sheet name="6. Financial support" sheetId="6" r:id="rId7"/>
    <sheet name="Summary" sheetId="7" r:id="rId8"/>
  </sheets>
  <definedNames>
    <definedName name="_ftn1" localSheetId="0">Introduction!#REF!</definedName>
    <definedName name="_ftnref1" localSheetId="0">Introduction!$B$8</definedName>
    <definedName name="_Toc146477878" localSheetId="0">Introduction!$B$2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7" l="1"/>
  <c r="H4" i="7"/>
  <c r="H6" i="7" s="1"/>
  <c r="F4" i="7"/>
  <c r="F6" i="7" s="1"/>
  <c r="J14" i="6"/>
  <c r="J11" i="6"/>
  <c r="M10" i="6"/>
  <c r="M9" i="6"/>
  <c r="M8" i="6"/>
  <c r="M7" i="6"/>
  <c r="M6" i="6"/>
  <c r="M5" i="6"/>
  <c r="J40" i="5"/>
  <c r="G5" i="7" s="1"/>
  <c r="J39" i="5"/>
  <c r="G4" i="7" s="1"/>
  <c r="G6" i="7" s="1"/>
  <c r="J36" i="5"/>
  <c r="M35" i="5"/>
  <c r="M34" i="5"/>
  <c r="M33" i="5"/>
  <c r="M32" i="5"/>
  <c r="M31" i="5"/>
  <c r="M30" i="5"/>
  <c r="M29" i="5"/>
  <c r="M28" i="5"/>
  <c r="M27" i="5"/>
  <c r="J22" i="5"/>
  <c r="M21" i="5"/>
  <c r="M20" i="5"/>
  <c r="M19" i="5"/>
  <c r="J10" i="5"/>
  <c r="M9" i="5"/>
  <c r="M8" i="5"/>
  <c r="M7" i="5"/>
  <c r="M6" i="5"/>
  <c r="M5" i="5"/>
  <c r="J43" i="4"/>
  <c r="J40" i="4"/>
  <c r="M39" i="4"/>
  <c r="M38" i="4"/>
  <c r="M37" i="4"/>
  <c r="M36" i="4"/>
  <c r="M35" i="4"/>
  <c r="M34" i="4"/>
  <c r="J29" i="4"/>
  <c r="M28" i="4"/>
  <c r="M27" i="4"/>
  <c r="M26" i="4"/>
  <c r="M25" i="4"/>
  <c r="M24" i="4"/>
  <c r="M23" i="4"/>
  <c r="M22" i="4"/>
  <c r="M21" i="4"/>
  <c r="J16" i="4"/>
  <c r="M15" i="4"/>
  <c r="M14" i="4"/>
  <c r="M13" i="4"/>
  <c r="M12" i="4"/>
  <c r="M11" i="4"/>
  <c r="M10" i="4"/>
  <c r="M9" i="4"/>
  <c r="M8" i="4"/>
  <c r="M7" i="4"/>
  <c r="M6" i="4"/>
  <c r="M5" i="4"/>
  <c r="M23" i="3"/>
  <c r="M22" i="3"/>
  <c r="M21" i="3"/>
  <c r="M20" i="3"/>
  <c r="M19" i="3"/>
  <c r="J24" i="3" s="1"/>
  <c r="M13" i="3"/>
  <c r="M12" i="3"/>
  <c r="M11" i="3"/>
  <c r="M10" i="3"/>
  <c r="M9" i="3"/>
  <c r="M8" i="3"/>
  <c r="M7" i="3"/>
  <c r="M6" i="3"/>
  <c r="M5" i="3"/>
  <c r="J14" i="3" s="1"/>
  <c r="J27" i="3" s="1"/>
  <c r="E4" i="7" s="1"/>
  <c r="M94" i="9"/>
  <c r="M93" i="9"/>
  <c r="M92" i="9"/>
  <c r="M91" i="9"/>
  <c r="M90" i="9"/>
  <c r="J85" i="9"/>
  <c r="M84" i="9"/>
  <c r="M83" i="9"/>
  <c r="M82" i="9"/>
  <c r="M81" i="9"/>
  <c r="J76" i="9"/>
  <c r="M75" i="9"/>
  <c r="M74" i="9"/>
  <c r="M73" i="9"/>
  <c r="M72" i="9"/>
  <c r="M71" i="9"/>
  <c r="M70" i="9"/>
  <c r="M69" i="9"/>
  <c r="M68" i="9"/>
  <c r="M67" i="9"/>
  <c r="M66" i="9"/>
  <c r="M65" i="9"/>
  <c r="J60" i="9"/>
  <c r="M59" i="9"/>
  <c r="M58" i="9"/>
  <c r="M57" i="9"/>
  <c r="M56" i="9"/>
  <c r="M55" i="9"/>
  <c r="M54" i="9"/>
  <c r="M53" i="9"/>
  <c r="M52" i="9"/>
  <c r="M51" i="9"/>
  <c r="M50" i="9"/>
  <c r="M49" i="9"/>
  <c r="M48" i="9"/>
  <c r="M47" i="9"/>
  <c r="M46" i="9"/>
  <c r="M45" i="9"/>
  <c r="M44" i="9"/>
  <c r="M43" i="9"/>
  <c r="M42" i="9"/>
  <c r="M41" i="9"/>
  <c r="J36" i="9"/>
  <c r="M35" i="9"/>
  <c r="M34" i="9"/>
  <c r="M33" i="9"/>
  <c r="M32" i="9"/>
  <c r="J27" i="9"/>
  <c r="M26" i="9"/>
  <c r="M25" i="9"/>
  <c r="M24" i="9"/>
  <c r="M23" i="9"/>
  <c r="M22" i="9"/>
  <c r="M21" i="9"/>
  <c r="M20" i="9"/>
  <c r="M19" i="9"/>
  <c r="M16" i="9"/>
  <c r="J11" i="9"/>
  <c r="M10" i="9"/>
  <c r="M9" i="9"/>
  <c r="M8" i="9"/>
  <c r="M7" i="9"/>
  <c r="M6" i="9"/>
  <c r="M5" i="9"/>
  <c r="M18" i="1"/>
  <c r="M17" i="1"/>
  <c r="M11" i="1"/>
  <c r="M10" i="1"/>
  <c r="M9" i="1"/>
  <c r="M8" i="1"/>
  <c r="M7" i="1"/>
  <c r="M6" i="1"/>
  <c r="M5" i="1"/>
  <c r="J95" i="9" l="1"/>
  <c r="J98" i="9"/>
  <c r="D4" i="7" s="1"/>
  <c r="D6" i="7" s="1"/>
  <c r="J19" i="1"/>
  <c r="J12" i="1"/>
  <c r="J23" i="1" s="1"/>
  <c r="C4" i="7" s="1"/>
  <c r="C6" i="7" s="1"/>
  <c r="E6" i="7"/>
  <c r="C8" i="7" l="1"/>
  <c r="C10" i="7" s="1"/>
</calcChain>
</file>

<file path=xl/sharedStrings.xml><?xml version="1.0" encoding="utf-8"?>
<sst xmlns="http://schemas.openxmlformats.org/spreadsheetml/2006/main" count="468" uniqueCount="289">
  <si>
    <t>Analytical tool of Indigenous cultural relevance of post-secondary training programs leading to employment in the mining sector</t>
  </si>
  <si>
    <t>Purpose</t>
  </si>
  <si>
    <t>This internal and confidential self-assessment method measures the Indigenous cultural relevance of post-secondary training programs in the mining sector, and identifies the fields and actions to prioritize to make way towards cultural safety.</t>
  </si>
  <si>
    <t>Background</t>
  </si>
  <si>
    <t>This tool was developed as part of a research project, in collaboration with the Pôle d'enseignement supérieur secteur minier en Abitibi-Témiscamingue, by a research team from the School of Indigenous Studies at the Université du Québec en Abitibi-Témiscamingue. Based on a literature review, focus groups, and interviews with mining, educational, and Indigenous organizations in Quebec's three main mining regions, the tool contains 126 or 129[1] indicators for analysis and decision-support promoting the cultural relevance of training programs. These indicators are grouped into six dimensions presented in the different tabs of this file: (1) partnerships; (2) resources, services and support; (3) staff training; (4) curriculum; (5) recruitment; and (6) financial support.</t>
  </si>
  <si>
    <r>
      <t xml:space="preserve">The tool is accompanied by the </t>
    </r>
    <r>
      <rPr>
        <i/>
        <sz val="12"/>
        <color theme="1"/>
        <rFont val="Calibri"/>
        <family val="2"/>
        <scheme val="minor"/>
      </rPr>
      <t xml:space="preserve">Best practices for Indigenous cultural safety in post-secondary training programs leading to employment in the mining sector </t>
    </r>
    <r>
      <rPr>
        <sz val="12"/>
        <color theme="1"/>
        <rFont val="Calibri"/>
        <family val="2"/>
        <scheme val="minor"/>
      </rPr>
      <t>report. The report presents a synthesis of the various actions taken by educational institutions that work in an Indigenous context to enhance the cultural relevance of their training programs. While all the practices identified have the potential to be relevant to an educational program or institution, the choice to implement them should always be made in partnership and consultation with students and interested Indigenous authorities. There is no one-size-fits-all solution; rather, it is the accumulation of measures that increases program relevance and cultural safety.</t>
    </r>
  </si>
  <si>
    <t>General Instructions</t>
  </si>
  <si>
    <t>Each tab in this file provides access to a worksheet that matches one of the tool's six dimensions. To complete your self-assessment, answer every question by checking the appropriate boxes in each of the six worksheets. Scores for each dimension will be calculated automatically according to the relative importance of each indicator, based on the weighting established by the experts who took part in the study.</t>
  </si>
  <si>
    <t>When completing the self-assessment, we recommend that you consult the pages of the report related to each indicator, and noted in the tool. Once the self-assessment is completed, the “Summary” tab provides an automatically-generated summary of all worksheets. The results of the overall assessment are shown using the following scale: 90-100% (cultural safety); 80-89% (cultural competence); 70-79% (cultural sensitivity); and 60-69% (cultural awareness).</t>
  </si>
  <si>
    <t>[1] 126 for a non-limited enrolment program and 129 for a limited enrolment program.</t>
  </si>
  <si>
    <t>Last update</t>
  </si>
  <si>
    <t>The tool was updated in April 2024.</t>
  </si>
  <si>
    <t>To quote this document</t>
  </si>
  <si>
    <r>
      <t xml:space="preserve">Baril, D., Caron, J. and Asselin, H. (2024). </t>
    </r>
    <r>
      <rPr>
        <i/>
        <sz val="12"/>
        <color theme="1"/>
        <rFont val="Calibri"/>
        <family val="2"/>
        <scheme val="minor"/>
      </rPr>
      <t>Analytical tool of Indigenous cultural relevance of post-secondary training programs leading to employment in the mining sector</t>
    </r>
    <r>
      <rPr>
        <sz val="12"/>
        <color theme="1"/>
        <rFont val="Calibri"/>
        <family val="2"/>
        <scheme val="minor"/>
      </rPr>
      <t>. Pôle d’enseignement supérieur secteur minier, Cégep de l’Abitibi-Témiscamingue and Université du Québec en Abitibi-Témiscamingue.</t>
    </r>
  </si>
  <si>
    <t>How to reach us</t>
  </si>
  <si>
    <t>Joanie Caron, Professor, School of Indigenous Studies, UQAT, joanie.caron3@uqat.ca</t>
  </si>
  <si>
    <t>https://minesdedemain.ca/contact/</t>
  </si>
  <si>
    <t xml:space="preserve"> </t>
  </si>
  <si>
    <t xml:space="preserve">   </t>
  </si>
  <si>
    <t>1. Partnerships</t>
  </si>
  <si>
    <t>1.1 Partnerships</t>
  </si>
  <si>
    <t>Indicators</t>
  </si>
  <si>
    <t>0 point</t>
  </si>
  <si>
    <t>1 point</t>
  </si>
  <si>
    <t>2 points</t>
  </si>
  <si>
    <t>3 points</t>
  </si>
  <si>
    <t>Page(s)</t>
  </si>
  <si>
    <t>Institutional guide to protocol relations with Indigenous entities and their representatives</t>
  </si>
  <si>
    <t>None</t>
  </si>
  <si>
    <t>Drafted by the institution alone</t>
  </si>
  <si>
    <t>Drafted by the institution after consultation with Indigenous entities</t>
  </si>
  <si>
    <t>Co-created with Indigenous entities</t>
  </si>
  <si>
    <t>Strategy to support partnerships with Indigenous organizations and their representatives</t>
  </si>
  <si>
    <t>16-17</t>
  </si>
  <si>
    <t>Specific partnership between Indigenous communities and the post-secondary institution</t>
  </si>
  <si>
    <t>18-19</t>
  </si>
  <si>
    <t>Indigenous educational content</t>
  </si>
  <si>
    <t>Program that meets the needs of Indigenous communities or organizations</t>
  </si>
  <si>
    <t>Not particularly</t>
  </si>
  <si>
    <t>Identification of the need by the institution alone</t>
  </si>
  <si>
    <t>Identification of the need by the institution after consultation with Indigenous entities</t>
  </si>
  <si>
    <t>Identification of the need by Indigenous entities</t>
  </si>
  <si>
    <t>Power-sharing between the educational institution and Indigenous authorities</t>
  </si>
  <si>
    <t>Consultation</t>
  </si>
  <si>
    <t>Partnership</t>
  </si>
  <si>
    <t>Support for Indigenous organizations in their program-related projects (support with grant applications, equipment, etc.).</t>
  </si>
  <si>
    <t>Occasional support for a few projects</t>
  </si>
  <si>
    <t>Regular support for several projects</t>
  </si>
  <si>
    <t>Continuous, optimal support</t>
  </si>
  <si>
    <t>Weighted total</t>
  </si>
  <si>
    <t>/9,75</t>
  </si>
  <si>
    <t>1.2 Monitoring Committee</t>
  </si>
  <si>
    <t>Representation on the Monitoring Committee</t>
  </si>
  <si>
    <t>No committee</t>
  </si>
  <si>
    <t>Committee without Indigenous representative</t>
  </si>
  <si>
    <t>Committee with minority Indigenous representation</t>
  </si>
  <si>
    <t>Committee with joint or majority Indigenous representation</t>
  </si>
  <si>
    <t>19-20</t>
  </si>
  <si>
    <t>Frequency of Committee meetings</t>
  </si>
  <si>
    <t>Annual meetings</t>
  </si>
  <si>
    <t>Semi-annual meetings</t>
  </si>
  <si>
    <t>Monthly meetings</t>
  </si>
  <si>
    <t>/2,25</t>
  </si>
  <si>
    <t>Total</t>
  </si>
  <si>
    <t>/12</t>
  </si>
  <si>
    <t>2. Resources, Services and Support</t>
  </si>
  <si>
    <t>2.1  Spatial planing</t>
  </si>
  <si>
    <t>Indigenous student space</t>
  </si>
  <si>
    <t>Unfurnished premises</t>
  </si>
  <si>
    <t>Space(s) designed based on the recommendations of Indigenous entities</t>
  </si>
  <si>
    <t>Space(s) co-created with Indigenous entities and students</t>
  </si>
  <si>
    <t>21-22</t>
  </si>
  <si>
    <t>Activities in the Indigenous student space</t>
  </si>
  <si>
    <t>Occasional activities</t>
  </si>
  <si>
    <t>Frequent activities</t>
  </si>
  <si>
    <t xml:space="preserve">Individual leading activities at venue </t>
  </si>
  <si>
    <t>Institution's on-site outdoor cultural venue</t>
  </si>
  <si>
    <t>Arranged  by the institution</t>
  </si>
  <si>
    <t>Arranged by the institution, after consultation with Indigenous entities</t>
  </si>
  <si>
    <t xml:space="preserve">Co-created by Indigenous entities and students </t>
  </si>
  <si>
    <t>Outdoor cultural site activities</t>
  </si>
  <si>
    <t>Maintenance of outdoor cultural site</t>
  </si>
  <si>
    <t xml:space="preserve">By the institution </t>
  </si>
  <si>
    <t xml:space="preserve">By the institution based on recommendations from Indigenous entities </t>
  </si>
  <si>
    <t>Together with Indigenous entities and students</t>
  </si>
  <si>
    <t>Visible Indigenous cultures on-site (Indigenous art, languages, architecture, etc.)</t>
  </si>
  <si>
    <t>Minimal visibility (only in dedicated areas)</t>
  </si>
  <si>
    <t xml:space="preserve">Extended visibility (throughout the institution) </t>
  </si>
  <si>
    <t>Visibility and promotion (e.g. place names, explanations, communications, activities)</t>
  </si>
  <si>
    <t>23-24</t>
  </si>
  <si>
    <t>/6,75</t>
  </si>
  <si>
    <t xml:space="preserve">2.2 Reception </t>
  </si>
  <si>
    <t>Welcome event for Indigenous students</t>
  </si>
  <si>
    <t>Organized by the institution</t>
  </si>
  <si>
    <t>Organized by the institution after consultation with Indigenous entities or students</t>
  </si>
  <si>
    <t>Co-organized by Indigenous entities or students</t>
  </si>
  <si>
    <t>24-25</t>
  </si>
  <si>
    <t>2.2.1 Reception activities</t>
  </si>
  <si>
    <t>No - 0 point</t>
  </si>
  <si>
    <t>Yes - 1 point</t>
  </si>
  <si>
    <t>Pre-event information sharing to allow students to prepare for the activity</t>
  </si>
  <si>
    <t>Words of welcome from the Director</t>
  </si>
  <si>
    <t xml:space="preserve">Introduction of resource people </t>
  </si>
  <si>
    <t>Introduction of teachers</t>
  </si>
  <si>
    <t>Presence of an Indigenous representative</t>
  </si>
  <si>
    <t>Distribution of information about available services</t>
  </si>
  <si>
    <t>Tour of premises/campus</t>
  </si>
  <si>
    <t xml:space="preserve">Cultural activities </t>
  </si>
  <si>
    <t>/8,75</t>
  </si>
  <si>
    <t>2.3 Support Staff</t>
  </si>
  <si>
    <t>Liaison officers (between the institution and Indigenous communities and organizations)</t>
  </si>
  <si>
    <t>No cultural training</t>
  </si>
  <si>
    <t>With cultural training</t>
  </si>
  <si>
    <t>Indigenous</t>
  </si>
  <si>
    <t>25-26</t>
  </si>
  <si>
    <t>Resource people (social workers, guidance, homework help, language support, etc.)</t>
  </si>
  <si>
    <t>26-27</t>
  </si>
  <si>
    <t>Elders</t>
  </si>
  <si>
    <t>No structured access</t>
  </si>
  <si>
    <t xml:space="preserve">Class presentations by Elders </t>
  </si>
  <si>
    <t xml:space="preserve">Consultation/participation of Elders in program or course development </t>
  </si>
  <si>
    <t xml:space="preserve">Elders in residence </t>
  </si>
  <si>
    <t>Tutors or mentors</t>
  </si>
  <si>
    <t>31-33</t>
  </si>
  <si>
    <t>/6</t>
  </si>
  <si>
    <t>2.4 Services</t>
  </si>
  <si>
    <t>Help with applications for admission</t>
  </si>
  <si>
    <t xml:space="preserve">Indigenous self-identification form </t>
  </si>
  <si>
    <t xml:space="preserve">Homework help </t>
  </si>
  <si>
    <t>Mentoring (student-to-student)</t>
  </si>
  <si>
    <t>31-32</t>
  </si>
  <si>
    <t>Presence of a translator-interpreter for Indigenous students (translation into an Indigenous language)</t>
  </si>
  <si>
    <t xml:space="preserve">Promotion and communication of services </t>
  </si>
  <si>
    <t>28 et 56</t>
  </si>
  <si>
    <t xml:space="preserve">Student support for online courses </t>
  </si>
  <si>
    <t xml:space="preserve">Bilingual (French/English) services  </t>
  </si>
  <si>
    <t>Language support</t>
  </si>
  <si>
    <r>
      <t xml:space="preserve">Help finding employment </t>
    </r>
    <r>
      <rPr>
        <i/>
        <sz val="12"/>
        <color theme="1"/>
        <rFont val="Calibri"/>
        <family val="2"/>
        <scheme val="minor"/>
      </rPr>
      <t>before</t>
    </r>
    <r>
      <rPr>
        <sz val="12"/>
        <color theme="1"/>
        <rFont val="Calibri"/>
        <family val="2"/>
        <scheme val="minor"/>
      </rPr>
      <t xml:space="preserve"> graduation</t>
    </r>
  </si>
  <si>
    <t>30-31</t>
  </si>
  <si>
    <r>
      <t xml:space="preserve">Help finding employment </t>
    </r>
    <r>
      <rPr>
        <i/>
        <sz val="12"/>
        <color theme="1"/>
        <rFont val="Calibri"/>
        <family val="2"/>
        <scheme val="minor"/>
      </rPr>
      <t>after</t>
    </r>
    <r>
      <rPr>
        <sz val="12"/>
        <color theme="1"/>
        <rFont val="Calibri"/>
        <family val="2"/>
        <scheme val="minor"/>
      </rPr>
      <t xml:space="preserve"> graduation</t>
    </r>
  </si>
  <si>
    <t>Help finding an internship</t>
  </si>
  <si>
    <t>Career guidance before entering school, during school, and after graduation</t>
  </si>
  <si>
    <t>Transportation between Indigenous communities and the institution</t>
  </si>
  <si>
    <t>Family residences for students</t>
  </si>
  <si>
    <t>Help finding housing</t>
  </si>
  <si>
    <t xml:space="preserve">Daycare on-campus or nearby </t>
  </si>
  <si>
    <t xml:space="preserve">Help finding daycare </t>
  </si>
  <si>
    <t xml:space="preserve">Health services </t>
  </si>
  <si>
    <t>/8,5</t>
  </si>
  <si>
    <t>2.5 Workshops</t>
  </si>
  <si>
    <t>Stress management</t>
  </si>
  <si>
    <t xml:space="preserve">Time management </t>
  </si>
  <si>
    <t>Information about institutional platforms and about being a student</t>
  </si>
  <si>
    <t>28-29</t>
  </si>
  <si>
    <t xml:space="preserve">Literacy and writing </t>
  </si>
  <si>
    <t>Oral presentations</t>
  </si>
  <si>
    <t xml:space="preserve">Documentary research </t>
  </si>
  <si>
    <t>Team and individual assignments</t>
  </si>
  <si>
    <t xml:space="preserve">Plagiarism prevention </t>
  </si>
  <si>
    <t xml:space="preserve">Use of computer tools </t>
  </si>
  <si>
    <t xml:space="preserve">Mental health and well-being </t>
  </si>
  <si>
    <t>Available in several formats (face-to-face, distance learning  [synchronous and asynchronous])</t>
  </si>
  <si>
    <t>/5</t>
  </si>
  <si>
    <t>2.6 Activities and support groups</t>
  </si>
  <si>
    <t>Sharing and discussion circles</t>
  </si>
  <si>
    <t xml:space="preserve">Support groups </t>
  </si>
  <si>
    <t>Ongoing cultural activities (Indigenous languages, beading, embroidery, celebrating neighboring communities' cultural weeks, etc.)</t>
  </si>
  <si>
    <t>Activities planned for commemorative days (e.g. Red Dress Day on May 5, National Indigenous Peoples Day on June 21, National Day for Truth and Reconciliation on September 30)</t>
  </si>
  <si>
    <t>/3</t>
  </si>
  <si>
    <t>2.7 Policies and regulations</t>
  </si>
  <si>
    <t>Policies against racism and discrimination, including a complaint mechanism</t>
  </si>
  <si>
    <t xml:space="preserve">Policies against sexual violence (VACS), including a complaint mechanism  </t>
  </si>
  <si>
    <t>35-36</t>
  </si>
  <si>
    <t xml:space="preserve">Front-line services </t>
  </si>
  <si>
    <t>Indigenous member(s) on Program Committee</t>
  </si>
  <si>
    <t xml:space="preserve">Territorial Recognition Statement </t>
  </si>
  <si>
    <t>22-23</t>
  </si>
  <si>
    <t>/41</t>
  </si>
  <si>
    <t>3. Staff and student training</t>
  </si>
  <si>
    <t>3.1 Staff and student training</t>
  </si>
  <si>
    <t>Management staff</t>
  </si>
  <si>
    <t>36-37</t>
  </si>
  <si>
    <t>Administrative staff</t>
  </si>
  <si>
    <t>Teaching staff</t>
  </si>
  <si>
    <t>36-38</t>
  </si>
  <si>
    <t>Professional staff</t>
  </si>
  <si>
    <t>Support staff</t>
  </si>
  <si>
    <t>Students</t>
  </si>
  <si>
    <t>Mandatory training for employees</t>
  </si>
  <si>
    <t>Mandatory training for students</t>
  </si>
  <si>
    <t>Training offered free of charge through work and school</t>
  </si>
  <si>
    <t>/4,5</t>
  </si>
  <si>
    <t>3.2 Staff and student training</t>
  </si>
  <si>
    <t>Tailored services and guidance about managing cultural differences</t>
  </si>
  <si>
    <t>37-38</t>
  </si>
  <si>
    <t>Tailored services and guidance about the creation of culturally relevant teaching strategies</t>
  </si>
  <si>
    <t>Documentary resources about decolonization and about the inclusion of Indigenous perspectives and approaches in courses</t>
  </si>
  <si>
    <t xml:space="preserve">Mentoring for new faculty members </t>
  </si>
  <si>
    <t>Co-development group or pedagogical community for sharing best practices in teaching in an Indigenous context and supporting Indigenous students</t>
  </si>
  <si>
    <t>4. School Curriculum</t>
  </si>
  <si>
    <t>4.1 Pedagogical approaches and inclusion of Indigenous perspectives and approaches in courses</t>
  </si>
  <si>
    <t>Instructional approaches that take into account features of Indigenous culture</t>
  </si>
  <si>
    <t>39-40</t>
  </si>
  <si>
    <t>Indigenous pedagogical activities (e.g. Talking stick)</t>
  </si>
  <si>
    <t xml:space="preserve">Holistic approach to learning </t>
  </si>
  <si>
    <t>40-41</t>
  </si>
  <si>
    <t>Flexibility with respect to assignment deadlines and exam duration (e.g., to accommodate second-language or other constraints)</t>
  </si>
  <si>
    <t>49-50</t>
  </si>
  <si>
    <t>Option to complete assignments and exams orally</t>
  </si>
  <si>
    <t>Option to submit assignments and take exams in French (English-speaking institution)</t>
  </si>
  <si>
    <t>Case studies and examples drawn from Indigenous realities</t>
  </si>
  <si>
    <t>Courses delivered on the land</t>
  </si>
  <si>
    <t>Indigenous teachers</t>
  </si>
  <si>
    <t>Indigenous speakers</t>
  </si>
  <si>
    <t>Time off for cultural activities included on school calendar</t>
  </si>
  <si>
    <t>/6,5</t>
  </si>
  <si>
    <t>4.2 Program flexibility</t>
  </si>
  <si>
    <t>Preparatory course offerings</t>
  </si>
  <si>
    <t>Program offered in Indigenous communities</t>
  </si>
  <si>
    <t>47-48</t>
  </si>
  <si>
    <t>Program offered through distance learning</t>
  </si>
  <si>
    <t>48-49</t>
  </si>
  <si>
    <t>Part-time program</t>
  </si>
  <si>
    <t>Program offered in English</t>
  </si>
  <si>
    <t>Program offered as work-study</t>
  </si>
  <si>
    <t>Courses offered in an Indigenous language</t>
  </si>
  <si>
    <t>Program exclusively for Indigenous students</t>
  </si>
  <si>
    <t>46-47</t>
  </si>
  <si>
    <t>4.3 Internships and training courses specific to the mining sector</t>
  </si>
  <si>
    <t>Introduction to the various professions in the mining sector</t>
  </si>
  <si>
    <t>50-51 et 53</t>
  </si>
  <si>
    <t>Introduction to mining-related professions (short stays)</t>
  </si>
  <si>
    <t>50-51</t>
  </si>
  <si>
    <t>Internships with mining-sector companies</t>
  </si>
  <si>
    <t>Internship settings prepared for the arrival of Indigenous students</t>
  </si>
  <si>
    <t>Pairing Indigenous students during internships to prevent isolation</t>
  </si>
  <si>
    <t>Activities and visits to mining sites</t>
  </si>
  <si>
    <t>/2,75</t>
  </si>
  <si>
    <t>5. Recruitment</t>
  </si>
  <si>
    <t>5.1 Admission</t>
  </si>
  <si>
    <t>Resource people who ensure ongoing communication with Indigenous communities</t>
  </si>
  <si>
    <t>Co-evaluation of applications by an Indigenous person</t>
  </si>
  <si>
    <t>54-55</t>
  </si>
  <si>
    <t>Admission based on candidate experience</t>
  </si>
  <si>
    <t>Recognition of skills and prior learning</t>
  </si>
  <si>
    <t>Target of Indigenous students in the program</t>
  </si>
  <si>
    <t>Is the program being evaluated a limited-enrolment program?</t>
  </si>
  <si>
    <t xml:space="preserve">If Yes, please complete section 5.1.1. </t>
  </si>
  <si>
    <t>If No, please complete section5.2</t>
  </si>
  <si>
    <t>5.1.1 Admission to a limited enrolment program</t>
  </si>
  <si>
    <t>Spaces reserved for Indigenous students</t>
  </si>
  <si>
    <t>Indigenous member of admissions committee</t>
  </si>
  <si>
    <t>Specific interview format for Indigenous candidates, co-developed with an Indigenous organization</t>
  </si>
  <si>
    <t>/1,25</t>
  </si>
  <si>
    <t>5.2 Recruitment activities and information</t>
  </si>
  <si>
    <t>Tours of the institution for prospective students</t>
  </si>
  <si>
    <t>School representatives at Indigenous events</t>
  </si>
  <si>
    <t>Information for Indigenous students</t>
  </si>
  <si>
    <t>Visits to Indigenous schools</t>
  </si>
  <si>
    <t xml:space="preserve">Advertising in Indigenous media </t>
  </si>
  <si>
    <t>Promotional campaigns intended for Indigenous peoples</t>
  </si>
  <si>
    <t>Information available on social media</t>
  </si>
  <si>
    <t xml:space="preserve">Bilingual (French/English) recruitment </t>
  </si>
  <si>
    <t>Information available in Indigenous languages</t>
  </si>
  <si>
    <t>/3,75</t>
  </si>
  <si>
    <t>6. Financial support</t>
  </si>
  <si>
    <t>6.1 Financial support</t>
  </si>
  <si>
    <t>Scholarship to support Indigenous students in various situations (parenthood, poverty, first generation, etc.)</t>
  </si>
  <si>
    <t>Academic excellence scholarships specifically for Indigenous students</t>
  </si>
  <si>
    <t>Scholarships (support and academic excellence) available to part-time Indigenous students</t>
  </si>
  <si>
    <t>Emergency financial assistance</t>
  </si>
  <si>
    <t>Promotion of the various scholarships available to Indigenous students on platforms used by Indigenous peoples</t>
  </si>
  <si>
    <t>Assistance in identifying scholarship programs and in preparing and submitting applications</t>
  </si>
  <si>
    <t>/4</t>
  </si>
  <si>
    <t>Dimension</t>
  </si>
  <si>
    <t>2. Ressources, services and support</t>
  </si>
  <si>
    <t>Weighted section totals</t>
  </si>
  <si>
    <t>/13,75</t>
  </si>
  <si>
    <t>%</t>
  </si>
  <si>
    <t>Weighted total for all sections</t>
  </si>
  <si>
    <t>Overall program evaluation results</t>
  </si>
  <si>
    <t>90 to 100%</t>
  </si>
  <si>
    <t>Cultural Safety</t>
  </si>
  <si>
    <t>80 to 89%</t>
  </si>
  <si>
    <t>Cultural Competence</t>
  </si>
  <si>
    <t>70 to 79%</t>
  </si>
  <si>
    <t>Cultural Sensitivity</t>
  </si>
  <si>
    <t>60 to 69%</t>
  </si>
  <si>
    <t>Cultural Awareness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</si>
</sst>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2"/>
      <color theme="1"/>
      <name val="Calibri"/>
      <family val="2"/>
      <scheme val="minor"/>
    </font>
    <font>
      <b/>
      <sz val="12"/>
      <color theme="1"/>
      <name val="Calibri"/>
      <family val="2"/>
      <scheme val="minor"/>
    </font>
    <font>
      <sz val="14"/>
      <color theme="1"/>
      <name val="Calibri"/>
      <family val="2"/>
      <scheme val="minor"/>
    </font>
    <font>
      <sz val="12"/>
      <color theme="0"/>
      <name val="Calibri"/>
      <family val="2"/>
      <scheme val="minor"/>
    </font>
    <font>
      <b/>
      <sz val="14"/>
      <color theme="0"/>
      <name val="Calibri"/>
      <family val="2"/>
      <scheme val="minor"/>
    </font>
    <font>
      <sz val="14"/>
      <color theme="0"/>
      <name val="Calibri"/>
      <family val="2"/>
      <scheme val="minor"/>
    </font>
    <font>
      <sz val="12"/>
      <color theme="1"/>
      <name val="Times New Roman"/>
      <family val="1"/>
    </font>
    <font>
      <sz val="12"/>
      <color theme="1"/>
      <name val="Calibri"/>
      <family val="2"/>
      <scheme val="minor"/>
    </font>
    <font>
      <sz val="12"/>
      <color rgb="FFFFFFFF"/>
      <name val="Calibri"/>
      <family val="2"/>
      <scheme val="minor"/>
    </font>
    <font>
      <b/>
      <sz val="14"/>
      <color theme="1"/>
      <name val="Calibri"/>
      <family val="2"/>
      <scheme val="minor"/>
    </font>
    <font>
      <b/>
      <sz val="14"/>
      <color theme="1"/>
      <name val="Calibri (Corps)"/>
    </font>
    <font>
      <b/>
      <sz val="12"/>
      <color theme="0"/>
      <name val="Calibri (Corps)"/>
    </font>
    <font>
      <i/>
      <sz val="12"/>
      <color theme="1"/>
      <name val="Calibri"/>
      <family val="2"/>
      <scheme val="minor"/>
    </font>
    <font>
      <sz val="12"/>
      <color rgb="FF000000"/>
      <name val="Calibri"/>
      <family val="2"/>
      <scheme val="minor"/>
    </font>
    <font>
      <b/>
      <sz val="14"/>
      <color rgb="FF000000"/>
      <name val="Calibri"/>
      <family val="2"/>
      <scheme val="minor"/>
    </font>
    <font>
      <u/>
      <sz val="12"/>
      <color theme="10"/>
      <name val="Calibri"/>
      <family val="2"/>
      <scheme val="minor"/>
    </font>
    <font>
      <sz val="10"/>
      <color theme="1"/>
      <name val="Calibri"/>
      <family val="2"/>
      <scheme val="minor"/>
    </font>
    <font>
      <sz val="13"/>
      <color rgb="FF000000"/>
      <name val="Lucida Grande"/>
    </font>
    <font>
      <sz val="8"/>
      <color rgb="FF000000"/>
      <name val="Segoe UI"/>
      <family val="2"/>
    </font>
    <font>
      <sz val="12"/>
      <color rgb="FF000000"/>
      <name val="Calibri"/>
      <family val="2"/>
    </font>
  </fonts>
  <fills count="14">
    <fill>
      <patternFill patternType="none"/>
    </fill>
    <fill>
      <patternFill patternType="gray125"/>
    </fill>
    <fill>
      <patternFill patternType="solid">
        <fgColor theme="1"/>
        <bgColor indexed="64"/>
      </patternFill>
    </fill>
    <fill>
      <patternFill patternType="solid">
        <fgColor theme="5"/>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bgColor indexed="64"/>
      </patternFill>
    </fill>
    <fill>
      <patternFill patternType="solid">
        <fgColor rgb="FFE4AB00"/>
        <bgColor indexed="64"/>
      </patternFill>
    </fill>
    <fill>
      <patternFill patternType="solid">
        <fgColor rgb="FFED7D31"/>
        <bgColor indexed="64"/>
      </patternFill>
    </fill>
    <fill>
      <patternFill patternType="solid">
        <fgColor rgb="FF0070C0"/>
        <bgColor indexed="64"/>
      </patternFill>
    </fill>
    <fill>
      <patternFill patternType="solid">
        <fgColor rgb="FF7030A0"/>
        <bgColor indexed="64"/>
      </patternFill>
    </fill>
    <fill>
      <patternFill patternType="solid">
        <fgColor theme="9" tint="-0.499984740745262"/>
        <bgColor indexed="64"/>
      </patternFill>
    </fill>
    <fill>
      <patternFill patternType="solid">
        <fgColor rgb="FF000000"/>
        <bgColor indexed="64"/>
      </patternFill>
    </fill>
    <fill>
      <patternFill patternType="solid">
        <fgColor theme="4"/>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ck">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right/>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ck">
        <color indexed="64"/>
      </top>
      <bottom style="thick">
        <color indexed="64"/>
      </bottom>
      <diagonal/>
    </border>
    <border>
      <left/>
      <right/>
      <top style="thin">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bottom/>
      <diagonal/>
    </border>
    <border>
      <left/>
      <right/>
      <top style="thick">
        <color indexed="64"/>
      </top>
      <bottom style="thin">
        <color indexed="64"/>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294">
    <xf numFmtId="0" fontId="0" fillId="0" borderId="0" xfId="0"/>
    <xf numFmtId="0" fontId="0" fillId="2" borderId="0" xfId="0" applyFill="1"/>
    <xf numFmtId="0" fontId="0" fillId="0" borderId="2" xfId="0" applyBorder="1"/>
    <xf numFmtId="0" fontId="2" fillId="0" borderId="3" xfId="0" applyFont="1" applyBorder="1"/>
    <xf numFmtId="0" fontId="4" fillId="2" borderId="0" xfId="0" applyFont="1" applyFill="1" applyAlignment="1">
      <alignment horizontal="right"/>
    </xf>
    <xf numFmtId="0" fontId="1" fillId="0" borderId="8" xfId="0" applyFont="1" applyBorder="1"/>
    <xf numFmtId="0" fontId="0" fillId="0" borderId="4" xfId="0" applyBorder="1"/>
    <xf numFmtId="0" fontId="6" fillId="0" borderId="0" xfId="0" applyFont="1" applyAlignment="1">
      <alignment horizontal="justify" vertical="center"/>
    </xf>
    <xf numFmtId="0" fontId="1" fillId="0" borderId="0" xfId="0" applyFont="1"/>
    <xf numFmtId="0" fontId="0" fillId="0" borderId="0" xfId="0" applyAlignment="1">
      <alignment vertical="top"/>
    </xf>
    <xf numFmtId="0" fontId="0" fillId="0" borderId="13" xfId="0" applyBorder="1"/>
    <xf numFmtId="0" fontId="0" fillId="0" borderId="10" xfId="0" applyBorder="1"/>
    <xf numFmtId="0" fontId="0" fillId="2" borderId="1" xfId="0" applyFill="1" applyBorder="1"/>
    <xf numFmtId="0" fontId="0" fillId="0" borderId="14" xfId="0" applyBorder="1"/>
    <xf numFmtId="0" fontId="0" fillId="0" borderId="9" xfId="0" applyBorder="1" applyAlignment="1">
      <alignment vertical="top"/>
    </xf>
    <xf numFmtId="0" fontId="0" fillId="0" borderId="14" xfId="0" applyBorder="1" applyAlignment="1">
      <alignment vertical="top"/>
    </xf>
    <xf numFmtId="0" fontId="1" fillId="0" borderId="9" xfId="0" applyFont="1" applyBorder="1"/>
    <xf numFmtId="0" fontId="4" fillId="2" borderId="0" xfId="0" applyFont="1" applyFill="1" applyAlignment="1">
      <alignment horizontal="right" vertical="top"/>
    </xf>
    <xf numFmtId="0" fontId="0" fillId="6" borderId="0" xfId="0" applyFill="1"/>
    <xf numFmtId="0" fontId="3" fillId="10" borderId="8" xfId="0" applyFont="1" applyFill="1" applyBorder="1"/>
    <xf numFmtId="0" fontId="4" fillId="2" borderId="11" xfId="0" applyFont="1" applyFill="1" applyBorder="1"/>
    <xf numFmtId="0" fontId="3" fillId="2" borderId="14" xfId="0" applyFont="1" applyFill="1" applyBorder="1" applyAlignment="1">
      <alignment vertical="top"/>
    </xf>
    <xf numFmtId="0" fontId="3" fillId="2" borderId="6" xfId="0" applyFont="1" applyFill="1" applyBorder="1" applyAlignment="1">
      <alignment vertical="top"/>
    </xf>
    <xf numFmtId="0" fontId="3" fillId="2" borderId="6" xfId="0" applyFont="1" applyFill="1" applyBorder="1" applyAlignment="1">
      <alignment horizontal="right" vertical="top"/>
    </xf>
    <xf numFmtId="0" fontId="0" fillId="0" borderId="19" xfId="0" applyBorder="1" applyAlignment="1">
      <alignment vertical="center" wrapText="1"/>
    </xf>
    <xf numFmtId="0" fontId="3" fillId="8" borderId="8" xfId="0" applyFont="1" applyFill="1" applyBorder="1" applyAlignment="1">
      <alignment vertical="top"/>
    </xf>
    <xf numFmtId="0" fontId="3" fillId="5" borderId="0" xfId="0" applyFont="1" applyFill="1" applyAlignment="1">
      <alignment vertical="top" wrapText="1"/>
    </xf>
    <xf numFmtId="0" fontId="3" fillId="7" borderId="0" xfId="0" applyFont="1" applyFill="1" applyAlignment="1">
      <alignment vertical="top" wrapText="1"/>
    </xf>
    <xf numFmtId="0" fontId="3" fillId="10" borderId="0" xfId="0" applyFont="1" applyFill="1" applyAlignment="1">
      <alignment vertical="top" wrapText="1"/>
    </xf>
    <xf numFmtId="0" fontId="0" fillId="0" borderId="15" xfId="0" applyBorder="1"/>
    <xf numFmtId="0" fontId="0" fillId="0" borderId="6" xfId="0" applyBorder="1" applyAlignment="1">
      <alignment horizontal="right" vertical="top"/>
    </xf>
    <xf numFmtId="0" fontId="0" fillId="0" borderId="0" xfId="0" applyAlignment="1">
      <alignment horizontal="left" vertical="top"/>
    </xf>
    <xf numFmtId="0" fontId="9" fillId="0" borderId="3" xfId="0" applyFont="1" applyBorder="1" applyAlignment="1">
      <alignment horizontal="right"/>
    </xf>
    <xf numFmtId="0" fontId="2" fillId="0" borderId="9" xfId="0" applyFont="1" applyBorder="1"/>
    <xf numFmtId="0" fontId="0" fillId="0" borderId="21" xfId="0" applyBorder="1"/>
    <xf numFmtId="0" fontId="0" fillId="0" borderId="22" xfId="0" applyBorder="1"/>
    <xf numFmtId="0" fontId="10" fillId="0" borderId="23" xfId="0" applyFont="1" applyBorder="1"/>
    <xf numFmtId="0" fontId="9" fillId="0" borderId="25" xfId="0" applyFont="1" applyBorder="1" applyAlignment="1">
      <alignment horizontal="right"/>
    </xf>
    <xf numFmtId="0" fontId="0" fillId="0" borderId="26" xfId="0" applyBorder="1"/>
    <xf numFmtId="0" fontId="2" fillId="0" borderId="23" xfId="0" applyFont="1" applyBorder="1"/>
    <xf numFmtId="0" fontId="9" fillId="0" borderId="23" xfId="0" applyFont="1" applyBorder="1"/>
    <xf numFmtId="0" fontId="2" fillId="0" borderId="27" xfId="0" applyFont="1" applyBorder="1"/>
    <xf numFmtId="0" fontId="2" fillId="0" borderId="24" xfId="0" applyFont="1" applyBorder="1"/>
    <xf numFmtId="0" fontId="9" fillId="0" borderId="25" xfId="0" applyFont="1" applyBorder="1"/>
    <xf numFmtId="0" fontId="3" fillId="2" borderId="28" xfId="0" applyFont="1" applyFill="1" applyBorder="1" applyAlignment="1">
      <alignment vertical="top" wrapText="1"/>
    </xf>
    <xf numFmtId="0" fontId="0" fillId="2" borderId="31" xfId="0" applyFill="1" applyBorder="1"/>
    <xf numFmtId="0" fontId="11" fillId="2" borderId="19" xfId="0" applyFont="1" applyFill="1" applyBorder="1" applyAlignment="1">
      <alignment horizontal="right"/>
    </xf>
    <xf numFmtId="0" fontId="0" fillId="0" borderId="32" xfId="0" applyBorder="1"/>
    <xf numFmtId="0" fontId="0" fillId="0" borderId="1" xfId="0" applyBorder="1" applyAlignment="1">
      <alignment horizontal="right" vertical="top"/>
    </xf>
    <xf numFmtId="0" fontId="9" fillId="0" borderId="23" xfId="0" applyFont="1" applyBorder="1" applyAlignment="1">
      <alignment vertical="center"/>
    </xf>
    <xf numFmtId="0" fontId="1" fillId="0" borderId="6" xfId="0" applyFont="1" applyBorder="1" applyAlignment="1">
      <alignment horizontal="right" vertical="top"/>
    </xf>
    <xf numFmtId="0" fontId="1" fillId="0" borderId="9" xfId="0" applyFont="1" applyBorder="1" applyAlignment="1">
      <alignment horizontal="right" vertical="top"/>
    </xf>
    <xf numFmtId="0" fontId="2" fillId="0" borderId="33" xfId="0" applyFont="1" applyBorder="1"/>
    <xf numFmtId="0" fontId="9" fillId="0" borderId="26" xfId="0" applyFont="1" applyBorder="1" applyAlignment="1">
      <alignment horizontal="right"/>
    </xf>
    <xf numFmtId="0" fontId="2" fillId="0" borderId="0" xfId="0" applyFont="1"/>
    <xf numFmtId="0" fontId="9" fillId="0" borderId="0" xfId="0" applyFont="1" applyAlignment="1">
      <alignment horizontal="right"/>
    </xf>
    <xf numFmtId="0" fontId="9" fillId="0" borderId="24" xfId="0" applyFont="1" applyBorder="1" applyAlignment="1">
      <alignment horizontal="right"/>
    </xf>
    <xf numFmtId="0" fontId="0" fillId="0" borderId="23" xfId="0" applyBorder="1"/>
    <xf numFmtId="0" fontId="1" fillId="0" borderId="19" xfId="0" applyFont="1" applyBorder="1" applyAlignment="1">
      <alignment horizontal="right"/>
    </xf>
    <xf numFmtId="164" fontId="0" fillId="0" borderId="19" xfId="1" applyNumberFormat="1" applyFont="1" applyBorder="1"/>
    <xf numFmtId="164" fontId="0" fillId="0" borderId="9" xfId="1" applyNumberFormat="1" applyFont="1" applyBorder="1"/>
    <xf numFmtId="164" fontId="0" fillId="0" borderId="9" xfId="1" quotePrefix="1" applyNumberFormat="1" applyFont="1" applyBorder="1"/>
    <xf numFmtId="0" fontId="0" fillId="0" borderId="0" xfId="0" applyAlignment="1">
      <alignment horizontal="justify" vertical="top"/>
    </xf>
    <xf numFmtId="0" fontId="0" fillId="2" borderId="11" xfId="0" applyFill="1" applyBorder="1"/>
    <xf numFmtId="0" fontId="0" fillId="0" borderId="9" xfId="0" applyBorder="1"/>
    <xf numFmtId="0" fontId="0" fillId="0" borderId="12" xfId="0" applyBorder="1"/>
    <xf numFmtId="0" fontId="0" fillId="0" borderId="3" xfId="0" applyBorder="1" applyAlignment="1">
      <alignment horizontal="left" vertical="top"/>
    </xf>
    <xf numFmtId="0" fontId="0" fillId="0" borderId="3" xfId="0" applyBorder="1"/>
    <xf numFmtId="0" fontId="0" fillId="0" borderId="11" xfId="0" applyBorder="1"/>
    <xf numFmtId="0" fontId="0" fillId="0" borderId="9" xfId="0" applyBorder="1" applyAlignment="1">
      <alignment horizontal="left" vertical="top"/>
    </xf>
    <xf numFmtId="0" fontId="0" fillId="2" borderId="9" xfId="0" applyFill="1" applyBorder="1"/>
    <xf numFmtId="0" fontId="0" fillId="0" borderId="11" xfId="0" applyBorder="1" applyAlignment="1">
      <alignment vertical="top"/>
    </xf>
    <xf numFmtId="0" fontId="0" fillId="10" borderId="0" xfId="0" applyFill="1"/>
    <xf numFmtId="0" fontId="0" fillId="10" borderId="4" xfId="0" applyFill="1" applyBorder="1"/>
    <xf numFmtId="0" fontId="0" fillId="10" borderId="3" xfId="0" applyFill="1" applyBorder="1"/>
    <xf numFmtId="0" fontId="0" fillId="10" borderId="11" xfId="0" applyFill="1" applyBorder="1"/>
    <xf numFmtId="0" fontId="0" fillId="10" borderId="9" xfId="0" applyFill="1" applyBorder="1"/>
    <xf numFmtId="0" fontId="0" fillId="2" borderId="14" xfId="0" applyFill="1" applyBorder="1"/>
    <xf numFmtId="0" fontId="0" fillId="0" borderId="1" xfId="0" applyBorder="1" applyAlignment="1">
      <alignment horizontal="left" vertical="top"/>
    </xf>
    <xf numFmtId="0" fontId="13" fillId="0" borderId="1" xfId="0" applyFont="1" applyBorder="1" applyAlignment="1">
      <alignment horizontal="left" vertical="top"/>
    </xf>
    <xf numFmtId="0" fontId="0" fillId="0" borderId="12" xfId="0" applyBorder="1" applyAlignment="1">
      <alignment horizontal="left" vertical="top"/>
    </xf>
    <xf numFmtId="0" fontId="3" fillId="11" borderId="9" xfId="0" applyFont="1" applyFill="1" applyBorder="1" applyAlignment="1">
      <alignment vertical="top" wrapText="1"/>
    </xf>
    <xf numFmtId="0" fontId="0" fillId="0" borderId="2" xfId="0" applyBorder="1" applyAlignment="1">
      <alignment horizontal="left" vertical="top"/>
    </xf>
    <xf numFmtId="0" fontId="0" fillId="0" borderId="3" xfId="0" applyBorder="1" applyAlignment="1">
      <alignment vertical="top" wrapText="1"/>
    </xf>
    <xf numFmtId="0" fontId="0" fillId="0" borderId="0" xfId="0" applyAlignment="1">
      <alignment horizontal="left" vertical="top" wrapText="1"/>
    </xf>
    <xf numFmtId="0" fontId="0" fillId="0" borderId="3" xfId="0" applyBorder="1" applyAlignment="1">
      <alignment vertical="top"/>
    </xf>
    <xf numFmtId="0" fontId="14" fillId="0" borderId="0" xfId="0" applyFont="1" applyAlignment="1">
      <alignment horizontal="center" vertical="center" wrapText="1"/>
    </xf>
    <xf numFmtId="0" fontId="1" fillId="0" borderId="0" xfId="0" applyFont="1" applyAlignment="1">
      <alignment horizontal="left" vertical="top" wrapText="1"/>
    </xf>
    <xf numFmtId="0" fontId="15" fillId="0" borderId="0" xfId="2" applyAlignment="1">
      <alignment vertical="center"/>
    </xf>
    <xf numFmtId="0" fontId="1" fillId="0" borderId="0" xfId="0" applyFont="1" applyAlignment="1">
      <alignment wrapText="1"/>
    </xf>
    <xf numFmtId="0" fontId="16" fillId="0" borderId="0" xfId="0" applyFont="1"/>
    <xf numFmtId="0" fontId="0" fillId="0" borderId="0" xfId="0" applyAlignment="1">
      <alignment horizontal="justify" vertical="top" wrapText="1"/>
    </xf>
    <xf numFmtId="0" fontId="4" fillId="2" borderId="2" xfId="0" applyFont="1" applyFill="1" applyBorder="1" applyAlignment="1">
      <alignment horizontal="left" vertical="top"/>
    </xf>
    <xf numFmtId="0" fontId="3" fillId="2" borderId="4" xfId="0" applyFont="1" applyFill="1" applyBorder="1"/>
    <xf numFmtId="0" fontId="3" fillId="2" borderId="3" xfId="0" applyFont="1" applyFill="1" applyBorder="1"/>
    <xf numFmtId="0" fontId="0" fillId="0" borderId="1" xfId="0" applyBorder="1"/>
    <xf numFmtId="0" fontId="3" fillId="3" borderId="7" xfId="0" applyFont="1" applyFill="1" applyBorder="1" applyAlignment="1">
      <alignment vertical="top"/>
    </xf>
    <xf numFmtId="0" fontId="0" fillId="3" borderId="0" xfId="0" applyFill="1"/>
    <xf numFmtId="0" fontId="0" fillId="8" borderId="3" xfId="0" applyFill="1" applyBorder="1"/>
    <xf numFmtId="0" fontId="3" fillId="3" borderId="9" xfId="0" applyFont="1" applyFill="1" applyBorder="1" applyAlignment="1">
      <alignment vertical="top"/>
    </xf>
    <xf numFmtId="0" fontId="1" fillId="0" borderId="2" xfId="0" applyFont="1" applyBorder="1"/>
    <xf numFmtId="0" fontId="1" fillId="0" borderId="3" xfId="0" applyFont="1" applyBorder="1"/>
    <xf numFmtId="0" fontId="1" fillId="0" borderId="1" xfId="0" applyFont="1" applyBorder="1"/>
    <xf numFmtId="0" fontId="0" fillId="4" borderId="1" xfId="0" applyFill="1" applyBorder="1" applyAlignment="1">
      <alignment vertical="top" wrapText="1"/>
    </xf>
    <xf numFmtId="0" fontId="0" fillId="0" borderId="3" xfId="0" applyBorder="1" applyAlignment="1">
      <alignment horizontal="left" vertical="top" wrapText="1"/>
    </xf>
    <xf numFmtId="0" fontId="0" fillId="2" borderId="2" xfId="0" applyFill="1" applyBorder="1"/>
    <xf numFmtId="0" fontId="0" fillId="2" borderId="4" xfId="0" applyFill="1" applyBorder="1"/>
    <xf numFmtId="0" fontId="4" fillId="2" borderId="4" xfId="0" applyFont="1" applyFill="1" applyBorder="1" applyAlignment="1">
      <alignment horizontal="right"/>
    </xf>
    <xf numFmtId="0" fontId="9" fillId="6" borderId="3" xfId="0" applyFont="1" applyFill="1" applyBorder="1" applyAlignment="1">
      <alignment horizontal="right"/>
    </xf>
    <xf numFmtId="0" fontId="3" fillId="6" borderId="0" xfId="0" applyFont="1" applyFill="1"/>
    <xf numFmtId="0" fontId="4" fillId="6" borderId="0" xfId="0" applyFont="1" applyFill="1" applyAlignment="1">
      <alignment horizontal="right"/>
    </xf>
    <xf numFmtId="0" fontId="0" fillId="6" borderId="11" xfId="0" applyFill="1" applyBorder="1"/>
    <xf numFmtId="0" fontId="0" fillId="0" borderId="13" xfId="0" applyBorder="1" applyAlignment="1">
      <alignment horizontal="left" vertical="top"/>
    </xf>
    <xf numFmtId="0" fontId="3" fillId="2" borderId="2" xfId="0" applyFont="1" applyFill="1" applyBorder="1"/>
    <xf numFmtId="0" fontId="4" fillId="2" borderId="3" xfId="0" applyFont="1" applyFill="1" applyBorder="1" applyAlignment="1">
      <alignment horizontal="right"/>
    </xf>
    <xf numFmtId="0" fontId="3" fillId="2" borderId="0" xfId="0" applyFont="1" applyFill="1"/>
    <xf numFmtId="0" fontId="0" fillId="0" borderId="24" xfId="0" applyBorder="1"/>
    <xf numFmtId="0" fontId="1" fillId="0" borderId="2" xfId="0" applyFont="1" applyBorder="1" applyProtection="1">
      <protection locked="0"/>
    </xf>
    <xf numFmtId="0" fontId="0" fillId="0" borderId="0" xfId="0" applyProtection="1">
      <protection locked="0"/>
    </xf>
    <xf numFmtId="0" fontId="0" fillId="4" borderId="1" xfId="0" applyFill="1" applyBorder="1" applyAlignment="1" applyProtection="1">
      <alignment vertical="top" wrapText="1"/>
      <protection locked="0"/>
    </xf>
    <xf numFmtId="0" fontId="0" fillId="0" borderId="10" xfId="0" applyBorder="1" applyProtection="1">
      <protection locked="0"/>
    </xf>
    <xf numFmtId="0" fontId="0" fillId="0" borderId="13" xfId="0" applyBorder="1" applyProtection="1">
      <protection locked="0"/>
    </xf>
    <xf numFmtId="0" fontId="0" fillId="3" borderId="4" xfId="0" applyFill="1" applyBorder="1" applyProtection="1">
      <protection locked="0"/>
    </xf>
    <xf numFmtId="0" fontId="0" fillId="0" borderId="1" xfId="0" applyBorder="1" applyAlignment="1" applyProtection="1">
      <alignment vertical="top"/>
      <protection locked="0"/>
    </xf>
    <xf numFmtId="0" fontId="0" fillId="0" borderId="14" xfId="0" applyBorder="1" applyProtection="1">
      <protection locked="0"/>
    </xf>
    <xf numFmtId="0" fontId="1" fillId="0" borderId="8" xfId="0" applyFont="1" applyBorder="1" applyProtection="1">
      <protection locked="0"/>
    </xf>
    <xf numFmtId="0" fontId="0" fillId="0" borderId="9" xfId="0" applyBorder="1" applyProtection="1">
      <protection locked="0"/>
    </xf>
    <xf numFmtId="0" fontId="0" fillId="5" borderId="4" xfId="0" applyFill="1" applyBorder="1" applyProtection="1">
      <protection locked="0"/>
    </xf>
    <xf numFmtId="0" fontId="0" fillId="5" borderId="3" xfId="0" applyFill="1" applyBorder="1" applyProtection="1">
      <protection locked="0"/>
    </xf>
    <xf numFmtId="0" fontId="0" fillId="0" borderId="14" xfId="0" applyBorder="1" applyAlignment="1" applyProtection="1">
      <alignment vertical="top"/>
      <protection locked="0"/>
    </xf>
    <xf numFmtId="0" fontId="0" fillId="0" borderId="13" xfId="0" applyBorder="1" applyAlignment="1" applyProtection="1">
      <alignment vertical="top"/>
      <protection locked="0"/>
    </xf>
    <xf numFmtId="0" fontId="1" fillId="0" borderId="9" xfId="0" applyFont="1" applyBorder="1" applyProtection="1">
      <protection locked="0"/>
    </xf>
    <xf numFmtId="0" fontId="1" fillId="0" borderId="6" xfId="0" applyFont="1" applyBorder="1" applyProtection="1">
      <protection locked="0"/>
    </xf>
    <xf numFmtId="0" fontId="5" fillId="0" borderId="0" xfId="0" applyFont="1"/>
    <xf numFmtId="0" fontId="4" fillId="2" borderId="0" xfId="0" applyFont="1" applyFill="1" applyAlignment="1">
      <alignment horizontal="left" vertical="top"/>
    </xf>
    <xf numFmtId="0" fontId="5" fillId="2" borderId="0" xfId="0" applyFont="1" applyFill="1"/>
    <xf numFmtId="0" fontId="5" fillId="0" borderId="13" xfId="0" applyFont="1" applyBorder="1"/>
    <xf numFmtId="0" fontId="3" fillId="5" borderId="10" xfId="0" applyFont="1" applyFill="1" applyBorder="1" applyAlignment="1">
      <alignment vertical="top"/>
    </xf>
    <xf numFmtId="0" fontId="0" fillId="5" borderId="0" xfId="0" applyFill="1"/>
    <xf numFmtId="0" fontId="0" fillId="5" borderId="9" xfId="0" applyFill="1" applyBorder="1"/>
    <xf numFmtId="0" fontId="3" fillId="5" borderId="8" xfId="0" applyFont="1" applyFill="1" applyBorder="1" applyAlignment="1">
      <alignment vertical="top"/>
    </xf>
    <xf numFmtId="0" fontId="0" fillId="0" borderId="4" xfId="0" applyBorder="1" applyAlignment="1">
      <alignment horizontal="left" vertical="top" wrapText="1"/>
    </xf>
    <xf numFmtId="0" fontId="0" fillId="0" borderId="1" xfId="0" applyBorder="1" applyAlignment="1">
      <alignment vertical="top"/>
    </xf>
    <xf numFmtId="0" fontId="0" fillId="4" borderId="0" xfId="0" applyFill="1" applyAlignment="1">
      <alignment vertical="top" wrapText="1"/>
    </xf>
    <xf numFmtId="0" fontId="0" fillId="0" borderId="2" xfId="0" applyBorder="1" applyAlignment="1">
      <alignment horizontal="right" vertical="top"/>
    </xf>
    <xf numFmtId="0" fontId="2" fillId="0" borderId="4" xfId="0" applyFont="1" applyBorder="1"/>
    <xf numFmtId="0" fontId="0" fillId="0" borderId="4" xfId="0" applyBorder="1" applyAlignment="1">
      <alignment horizontal="right" vertical="top"/>
    </xf>
    <xf numFmtId="0" fontId="3" fillId="5" borderId="5" xfId="0" applyFont="1" applyFill="1" applyBorder="1" applyAlignment="1">
      <alignment vertical="top"/>
    </xf>
    <xf numFmtId="0" fontId="0" fillId="5" borderId="4" xfId="0" applyFill="1" applyBorder="1"/>
    <xf numFmtId="0" fontId="0" fillId="5" borderId="3" xfId="0" applyFill="1" applyBorder="1"/>
    <xf numFmtId="0" fontId="0" fillId="4" borderId="1" xfId="0" applyFill="1" applyBorder="1" applyAlignment="1">
      <alignment vertical="top"/>
    </xf>
    <xf numFmtId="0" fontId="0" fillId="0" borderId="8" xfId="0" applyBorder="1" applyAlignment="1">
      <alignment horizontal="left" vertical="top"/>
    </xf>
    <xf numFmtId="0" fontId="0" fillId="0" borderId="9" xfId="0" applyBorder="1" applyAlignment="1">
      <alignment horizontal="left" vertical="top" wrapText="1"/>
    </xf>
    <xf numFmtId="0" fontId="0" fillId="6" borderId="4" xfId="0" applyFill="1" applyBorder="1"/>
    <xf numFmtId="0" fontId="0" fillId="2" borderId="7" xfId="0" applyFill="1" applyBorder="1"/>
    <xf numFmtId="0" fontId="3" fillId="5" borderId="0" xfId="0" applyFont="1" applyFill="1" applyAlignment="1">
      <alignment vertical="top"/>
    </xf>
    <xf numFmtId="0" fontId="3" fillId="5" borderId="11" xfId="0" applyFont="1" applyFill="1" applyBorder="1"/>
    <xf numFmtId="0" fontId="1" fillId="5" borderId="0" xfId="0" applyFont="1" applyFill="1"/>
    <xf numFmtId="0" fontId="0" fillId="5" borderId="11" xfId="0" applyFill="1" applyBorder="1"/>
    <xf numFmtId="0" fontId="1" fillId="5" borderId="11" xfId="0" applyFont="1" applyFill="1" applyBorder="1"/>
    <xf numFmtId="0" fontId="0" fillId="0" borderId="6" xfId="0" applyBorder="1" applyAlignment="1">
      <alignment horizontal="left" vertical="top"/>
    </xf>
    <xf numFmtId="0" fontId="0" fillId="2" borderId="6" xfId="0" applyFill="1" applyBorder="1"/>
    <xf numFmtId="0" fontId="9" fillId="0" borderId="3" xfId="0" applyFont="1" applyBorder="1" applyAlignment="1">
      <alignment horizontal="right" vertical="top"/>
    </xf>
    <xf numFmtId="0" fontId="3" fillId="5" borderId="0" xfId="0" applyFont="1" applyFill="1"/>
    <xf numFmtId="0" fontId="1" fillId="0" borderId="6" xfId="0" applyFont="1" applyBorder="1"/>
    <xf numFmtId="0" fontId="0" fillId="0" borderId="14" xfId="0" applyBorder="1" applyAlignment="1">
      <alignment horizontal="left" vertical="top"/>
    </xf>
    <xf numFmtId="0" fontId="9" fillId="0" borderId="4" xfId="0" applyFont="1" applyBorder="1" applyAlignment="1">
      <alignment horizontal="right"/>
    </xf>
    <xf numFmtId="0" fontId="3" fillId="5" borderId="5" xfId="0" applyFont="1" applyFill="1" applyBorder="1"/>
    <xf numFmtId="0" fontId="0" fillId="2" borderId="0" xfId="0" applyFill="1" applyAlignment="1">
      <alignment vertical="top"/>
    </xf>
    <xf numFmtId="0" fontId="2" fillId="0" borderId="3" xfId="0" applyFont="1" applyBorder="1" applyAlignment="1">
      <alignment horizontal="right"/>
    </xf>
    <xf numFmtId="0" fontId="9" fillId="0" borderId="11" xfId="0" applyFont="1" applyBorder="1" applyAlignment="1">
      <alignment horizontal="right"/>
    </xf>
    <xf numFmtId="0" fontId="5" fillId="2" borderId="0" xfId="0" applyFont="1" applyFill="1" applyProtection="1">
      <protection hidden="1"/>
    </xf>
    <xf numFmtId="0" fontId="4" fillId="2" borderId="0" xfId="0" applyFont="1" applyFill="1" applyAlignment="1" applyProtection="1">
      <alignment horizontal="right"/>
      <protection hidden="1"/>
    </xf>
    <xf numFmtId="0" fontId="0" fillId="0" borderId="2" xfId="0" applyBorder="1" applyProtection="1">
      <protection hidden="1"/>
    </xf>
    <xf numFmtId="0" fontId="2" fillId="0" borderId="4" xfId="0" applyFont="1" applyBorder="1" applyAlignment="1" applyProtection="1">
      <alignment horizontal="right"/>
      <protection hidden="1"/>
    </xf>
    <xf numFmtId="0" fontId="0" fillId="0" borderId="13" xfId="0" applyBorder="1" applyProtection="1">
      <protection hidden="1"/>
    </xf>
    <xf numFmtId="0" fontId="0" fillId="2" borderId="1" xfId="0" applyFill="1" applyBorder="1" applyProtection="1">
      <protection hidden="1"/>
    </xf>
    <xf numFmtId="0" fontId="0" fillId="0" borderId="4" xfId="0" applyBorder="1" applyProtection="1">
      <protection hidden="1"/>
    </xf>
    <xf numFmtId="0" fontId="9" fillId="0" borderId="3" xfId="0" applyFont="1" applyBorder="1" applyAlignment="1" applyProtection="1">
      <alignment horizontal="right"/>
      <protection hidden="1"/>
    </xf>
    <xf numFmtId="0" fontId="0" fillId="2" borderId="0" xfId="0" applyFill="1" applyProtection="1">
      <protection hidden="1"/>
    </xf>
    <xf numFmtId="0" fontId="0" fillId="5" borderId="9" xfId="0" applyFill="1" applyBorder="1" applyProtection="1">
      <protection hidden="1"/>
    </xf>
    <xf numFmtId="0" fontId="1" fillId="0" borderId="1" xfId="0" applyFont="1" applyBorder="1" applyProtection="1">
      <protection hidden="1"/>
    </xf>
    <xf numFmtId="0" fontId="0" fillId="0" borderId="1" xfId="0" applyBorder="1" applyAlignment="1" applyProtection="1">
      <alignment horizontal="left" vertical="top"/>
      <protection hidden="1"/>
    </xf>
    <xf numFmtId="0" fontId="0" fillId="5" borderId="3" xfId="0" applyFill="1" applyBorder="1" applyProtection="1">
      <protection hidden="1"/>
    </xf>
    <xf numFmtId="0" fontId="3" fillId="5" borderId="5" xfId="0" applyFont="1" applyFill="1" applyBorder="1" applyAlignment="1" applyProtection="1">
      <alignment vertical="top" wrapText="1"/>
      <protection hidden="1"/>
    </xf>
    <xf numFmtId="0" fontId="3" fillId="5" borderId="4" xfId="0" applyFont="1" applyFill="1" applyBorder="1" applyProtection="1">
      <protection hidden="1"/>
    </xf>
    <xf numFmtId="0" fontId="1" fillId="0" borderId="8" xfId="0" applyFont="1" applyBorder="1" applyProtection="1">
      <protection hidden="1"/>
    </xf>
    <xf numFmtId="0" fontId="0" fillId="0" borderId="9" xfId="0" applyBorder="1" applyProtection="1">
      <protection hidden="1"/>
    </xf>
    <xf numFmtId="0" fontId="0" fillId="0" borderId="11" xfId="0" applyBorder="1" applyProtection="1">
      <protection hidden="1"/>
    </xf>
    <xf numFmtId="0" fontId="0" fillId="4" borderId="1" xfId="0" applyFill="1" applyBorder="1" applyAlignment="1" applyProtection="1">
      <alignment vertical="top" wrapText="1"/>
      <protection hidden="1"/>
    </xf>
    <xf numFmtId="0" fontId="3" fillId="5" borderId="5" xfId="0" applyFont="1" applyFill="1" applyBorder="1" applyAlignment="1" applyProtection="1">
      <alignment vertical="top"/>
      <protection hidden="1"/>
    </xf>
    <xf numFmtId="0" fontId="0" fillId="5" borderId="7" xfId="0" applyFill="1" applyBorder="1" applyProtection="1">
      <protection hidden="1"/>
    </xf>
    <xf numFmtId="0" fontId="0" fillId="5" borderId="0" xfId="0" applyFill="1" applyProtection="1">
      <protection hidden="1"/>
    </xf>
    <xf numFmtId="0" fontId="1" fillId="0" borderId="2" xfId="0" applyFont="1" applyBorder="1" applyProtection="1">
      <protection hidden="1"/>
    </xf>
    <xf numFmtId="0" fontId="0" fillId="0" borderId="3" xfId="0" applyBorder="1" applyProtection="1">
      <protection hidden="1"/>
    </xf>
    <xf numFmtId="0" fontId="1" fillId="0" borderId="4" xfId="0" applyFont="1" applyBorder="1" applyProtection="1">
      <protection hidden="1"/>
    </xf>
    <xf numFmtId="0" fontId="0" fillId="0" borderId="12" xfId="0" applyBorder="1" applyProtection="1">
      <protection locked="0"/>
    </xf>
    <xf numFmtId="0" fontId="0" fillId="7" borderId="3" xfId="0" applyFill="1" applyBorder="1"/>
    <xf numFmtId="0" fontId="3" fillId="7" borderId="0" xfId="0" applyFont="1" applyFill="1"/>
    <xf numFmtId="0" fontId="0" fillId="7" borderId="0" xfId="0" applyFill="1"/>
    <xf numFmtId="0" fontId="0" fillId="7" borderId="11" xfId="0" applyFill="1" applyBorder="1"/>
    <xf numFmtId="0" fontId="0" fillId="7" borderId="4" xfId="0" applyFill="1" applyBorder="1"/>
    <xf numFmtId="0" fontId="3" fillId="7" borderId="8" xfId="0" applyFont="1" applyFill="1" applyBorder="1"/>
    <xf numFmtId="0" fontId="0" fillId="7" borderId="9" xfId="0" applyFill="1" applyBorder="1"/>
    <xf numFmtId="0" fontId="5" fillId="2" borderId="0" xfId="0" applyFont="1" applyFill="1" applyAlignment="1">
      <alignment horizontal="right"/>
    </xf>
    <xf numFmtId="0" fontId="0" fillId="9" borderId="3" xfId="0" applyFill="1" applyBorder="1"/>
    <xf numFmtId="0" fontId="0" fillId="2" borderId="13" xfId="0" applyFill="1" applyBorder="1"/>
    <xf numFmtId="0" fontId="4" fillId="2" borderId="8" xfId="0" applyFont="1" applyFill="1" applyBorder="1"/>
    <xf numFmtId="0" fontId="3" fillId="9" borderId="5" xfId="0" applyFont="1" applyFill="1" applyBorder="1"/>
    <xf numFmtId="0" fontId="0" fillId="9" borderId="0" xfId="0" applyFill="1"/>
    <xf numFmtId="0" fontId="0" fillId="9" borderId="4" xfId="0" applyFill="1" applyBorder="1"/>
    <xf numFmtId="0" fontId="3" fillId="9" borderId="8" xfId="0" applyFont="1" applyFill="1" applyBorder="1"/>
    <xf numFmtId="0" fontId="0" fillId="9" borderId="11" xfId="0" applyFill="1" applyBorder="1"/>
    <xf numFmtId="0" fontId="0" fillId="9" borderId="9" xfId="0" applyFill="1" applyBorder="1"/>
    <xf numFmtId="0" fontId="3" fillId="9" borderId="0" xfId="0" applyFont="1" applyFill="1"/>
    <xf numFmtId="0" fontId="0" fillId="0" borderId="16" xfId="0" applyBorder="1" applyAlignment="1">
      <alignment horizontal="left" vertical="top"/>
    </xf>
    <xf numFmtId="0" fontId="0" fillId="0" borderId="0" xfId="0"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22" xfId="0" applyBorder="1" applyProtection="1">
      <protection locked="0"/>
    </xf>
    <xf numFmtId="0" fontId="0" fillId="0" borderId="26" xfId="0" applyBorder="1" applyProtection="1">
      <protection locked="0"/>
    </xf>
    <xf numFmtId="0" fontId="0" fillId="0" borderId="25" xfId="0" applyBorder="1" applyProtection="1">
      <protection locked="0"/>
    </xf>
    <xf numFmtId="0" fontId="3" fillId="10" borderId="5" xfId="0" applyFont="1" applyFill="1" applyBorder="1"/>
    <xf numFmtId="0" fontId="9" fillId="0" borderId="9" xfId="0" applyFont="1" applyBorder="1" applyAlignment="1">
      <alignment horizontal="right"/>
    </xf>
    <xf numFmtId="0" fontId="1" fillId="0" borderId="0" xfId="0" applyFont="1" applyAlignment="1">
      <alignment vertical="center"/>
    </xf>
    <xf numFmtId="0" fontId="0" fillId="0" borderId="7" xfId="0" applyBorder="1" applyProtection="1">
      <protection locked="0"/>
    </xf>
    <xf numFmtId="0" fontId="0" fillId="0" borderId="22" xfId="0" applyBorder="1" applyAlignment="1" applyProtection="1">
      <alignment horizontal="left" vertical="top"/>
      <protection locked="0"/>
    </xf>
    <xf numFmtId="0" fontId="0" fillId="0" borderId="37" xfId="0" applyBorder="1" applyProtection="1">
      <protection locked="0"/>
    </xf>
    <xf numFmtId="0" fontId="0" fillId="0" borderId="0" xfId="0" applyAlignment="1" applyProtection="1">
      <alignment vertical="top"/>
      <protection locked="0"/>
    </xf>
    <xf numFmtId="0" fontId="3" fillId="10" borderId="10" xfId="0" applyFont="1" applyFill="1" applyBorder="1"/>
    <xf numFmtId="0" fontId="0" fillId="2" borderId="3" xfId="0" applyFill="1" applyBorder="1"/>
    <xf numFmtId="0" fontId="0" fillId="11" borderId="3" xfId="0" applyFill="1" applyBorder="1"/>
    <xf numFmtId="0" fontId="3" fillId="11" borderId="5" xfId="0" applyFont="1" applyFill="1" applyBorder="1"/>
    <xf numFmtId="0" fontId="0" fillId="11" borderId="0" xfId="0" applyFill="1"/>
    <xf numFmtId="0" fontId="0" fillId="11" borderId="11" xfId="0" applyFill="1" applyBorder="1"/>
    <xf numFmtId="0" fontId="0" fillId="11" borderId="4" xfId="0" applyFill="1" applyBorder="1"/>
    <xf numFmtId="0" fontId="3" fillId="11" borderId="8" xfId="0" applyFont="1" applyFill="1" applyBorder="1"/>
    <xf numFmtId="0" fontId="0" fillId="11" borderId="9" xfId="0" applyFill="1" applyBorder="1"/>
    <xf numFmtId="0" fontId="3" fillId="13" borderId="0" xfId="0" applyFont="1" applyFill="1" applyAlignment="1">
      <alignment vertical="top" wrapText="1"/>
    </xf>
    <xf numFmtId="0" fontId="0" fillId="0" borderId="1" xfId="0" applyBorder="1" applyAlignment="1" applyProtection="1">
      <alignment horizontal="left" vertical="top"/>
      <protection locked="0"/>
    </xf>
    <xf numFmtId="0" fontId="3" fillId="3" borderId="5" xfId="0" applyFont="1" applyFill="1" applyBorder="1" applyAlignment="1" applyProtection="1">
      <alignment horizontal="left" vertical="top" wrapText="1"/>
      <protection locked="0"/>
    </xf>
    <xf numFmtId="0" fontId="3" fillId="3" borderId="7" xfId="0" applyFont="1" applyFill="1" applyBorder="1" applyAlignment="1" applyProtection="1">
      <alignment horizontal="left" vertical="top" wrapText="1"/>
      <protection locked="0"/>
    </xf>
    <xf numFmtId="0" fontId="0" fillId="4" borderId="2" xfId="0" applyFill="1" applyBorder="1" applyAlignment="1">
      <alignment horizontal="left" vertical="top"/>
    </xf>
    <xf numFmtId="0" fontId="0" fillId="4" borderId="4" xfId="0" applyFill="1" applyBorder="1" applyAlignment="1">
      <alignment horizontal="left" vertical="top"/>
    </xf>
    <xf numFmtId="0" fontId="0" fillId="4" borderId="3" xfId="0" applyFill="1" applyBorder="1" applyAlignment="1">
      <alignment horizontal="left" vertical="top"/>
    </xf>
    <xf numFmtId="0" fontId="0" fillId="4" borderId="2" xfId="0" applyFill="1" applyBorder="1" applyAlignment="1">
      <alignment horizontal="left" vertical="top" wrapText="1" shrinkToFit="1"/>
    </xf>
    <xf numFmtId="0" fontId="0" fillId="4" borderId="4" xfId="0" applyFill="1" applyBorder="1" applyAlignment="1">
      <alignment horizontal="left" vertical="top" wrapText="1" shrinkToFit="1"/>
    </xf>
    <xf numFmtId="0" fontId="0" fillId="4" borderId="3" xfId="0" applyFill="1" applyBorder="1" applyAlignment="1">
      <alignment horizontal="left" vertical="top" wrapText="1" shrinkToFit="1"/>
    </xf>
    <xf numFmtId="0" fontId="0" fillId="4" borderId="2" xfId="0" applyFill="1" applyBorder="1" applyAlignment="1">
      <alignment vertical="top" wrapText="1"/>
    </xf>
    <xf numFmtId="0" fontId="0" fillId="4" borderId="4" xfId="0" applyFill="1" applyBorder="1" applyAlignment="1">
      <alignment vertical="top" wrapText="1"/>
    </xf>
    <xf numFmtId="0" fontId="0" fillId="4" borderId="3" xfId="0" applyFill="1" applyBorder="1" applyAlignment="1">
      <alignment vertical="top" wrapText="1"/>
    </xf>
    <xf numFmtId="0" fontId="0" fillId="4" borderId="2" xfId="0" applyFill="1" applyBorder="1" applyAlignment="1" applyProtection="1">
      <alignment vertical="top" wrapText="1"/>
      <protection hidden="1"/>
    </xf>
    <xf numFmtId="0" fontId="0" fillId="4" borderId="4" xfId="0" applyFill="1" applyBorder="1" applyAlignment="1" applyProtection="1">
      <alignment vertical="top" wrapText="1"/>
      <protection hidden="1"/>
    </xf>
    <xf numFmtId="0" fontId="0" fillId="4" borderId="3" xfId="0" applyFill="1" applyBorder="1" applyAlignment="1" applyProtection="1">
      <alignment vertical="top" wrapText="1"/>
      <protection hidden="1"/>
    </xf>
    <xf numFmtId="0" fontId="0" fillId="4" borderId="2" xfId="0" applyFill="1" applyBorder="1" applyAlignment="1" applyProtection="1">
      <alignment horizontal="left" vertical="top"/>
      <protection hidden="1"/>
    </xf>
    <xf numFmtId="0" fontId="0" fillId="4" borderId="4" xfId="0" applyFill="1" applyBorder="1" applyAlignment="1" applyProtection="1">
      <alignment horizontal="left" vertical="top"/>
      <protection hidden="1"/>
    </xf>
    <xf numFmtId="0" fontId="0" fillId="4" borderId="3" xfId="0" applyFill="1" applyBorder="1" applyAlignment="1" applyProtection="1">
      <alignment horizontal="left" vertical="top"/>
      <protection hidden="1"/>
    </xf>
    <xf numFmtId="0" fontId="0" fillId="0" borderId="2" xfId="0" applyBorder="1" applyAlignment="1" applyProtection="1">
      <alignment horizontal="left" vertical="top"/>
      <protection hidden="1"/>
    </xf>
    <xf numFmtId="0" fontId="0" fillId="0" borderId="3" xfId="0" applyBorder="1" applyAlignment="1" applyProtection="1">
      <alignment horizontal="left" vertical="top"/>
      <protection hidden="1"/>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5" xfId="0" applyBorder="1" applyAlignment="1">
      <alignment horizontal="left" vertical="top"/>
    </xf>
    <xf numFmtId="0" fontId="0" fillId="0" borderId="16" xfId="0" applyBorder="1" applyAlignment="1">
      <alignment horizontal="left" vertical="top"/>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4" borderId="3" xfId="0" applyFill="1" applyBorder="1" applyAlignment="1">
      <alignment horizontal="left" vertical="top" wrapText="1"/>
    </xf>
    <xf numFmtId="0" fontId="0" fillId="4" borderId="5" xfId="0" applyFill="1" applyBorder="1" applyAlignment="1">
      <alignment vertical="top" wrapText="1"/>
    </xf>
    <xf numFmtId="0" fontId="4" fillId="2" borderId="0" xfId="0" applyFont="1" applyFill="1" applyAlignment="1">
      <alignment horizontal="right"/>
    </xf>
    <xf numFmtId="0" fontId="4" fillId="2" borderId="14" xfId="0" applyFont="1" applyFill="1" applyBorder="1" applyAlignment="1">
      <alignment horizontal="right"/>
    </xf>
    <xf numFmtId="0" fontId="0" fillId="4" borderId="2" xfId="0" applyFill="1" applyBorder="1" applyAlignment="1">
      <alignment vertical="top"/>
    </xf>
    <xf numFmtId="0" fontId="0" fillId="4" borderId="4" xfId="0" applyFill="1" applyBorder="1" applyAlignment="1">
      <alignment vertical="top"/>
    </xf>
    <xf numFmtId="0" fontId="0" fillId="4" borderId="3" xfId="0" applyFill="1" applyBorder="1" applyAlignment="1">
      <alignment vertical="top"/>
    </xf>
    <xf numFmtId="0" fontId="0" fillId="4" borderId="8" xfId="0" applyFill="1" applyBorder="1" applyAlignment="1">
      <alignment vertical="top" wrapText="1"/>
    </xf>
    <xf numFmtId="0" fontId="0" fillId="4" borderId="11" xfId="0" applyFill="1" applyBorder="1" applyAlignment="1">
      <alignment vertical="top" wrapText="1"/>
    </xf>
    <xf numFmtId="0" fontId="0" fillId="4" borderId="9" xfId="0" applyFill="1" applyBorder="1" applyAlignment="1">
      <alignment vertical="top" wrapText="1"/>
    </xf>
    <xf numFmtId="0" fontId="0" fillId="4" borderId="11" xfId="0" applyFill="1" applyBorder="1" applyAlignment="1">
      <alignment vertical="top"/>
    </xf>
    <xf numFmtId="0" fontId="0" fillId="4" borderId="9" xfId="0" applyFill="1" applyBorder="1" applyAlignment="1">
      <alignment vertical="top"/>
    </xf>
    <xf numFmtId="0" fontId="0" fillId="0" borderId="26" xfId="0" applyBorder="1" applyAlignment="1">
      <alignment horizontal="left" vertical="top" wrapText="1"/>
    </xf>
    <xf numFmtId="0" fontId="0" fillId="4" borderId="0" xfId="0" applyFill="1" applyAlignment="1">
      <alignment vertical="top" wrapText="1"/>
    </xf>
    <xf numFmtId="0" fontId="0" fillId="4" borderId="14" xfId="0" applyFill="1" applyBorder="1" applyAlignment="1">
      <alignment vertical="top" wrapText="1"/>
    </xf>
    <xf numFmtId="0" fontId="0" fillId="0" borderId="36" xfId="0" applyBorder="1" applyAlignment="1">
      <alignment horizontal="left" vertical="top" wrapText="1"/>
    </xf>
    <xf numFmtId="0" fontId="0" fillId="0" borderId="0" xfId="0" applyAlignment="1">
      <alignment horizontal="left" vertical="top" wrapText="1"/>
    </xf>
    <xf numFmtId="0" fontId="0" fillId="4" borderId="5" xfId="0" applyFill="1" applyBorder="1" applyAlignment="1">
      <alignment horizontal="left" vertical="top"/>
    </xf>
    <xf numFmtId="0" fontId="0" fillId="4" borderId="7" xfId="0" applyFill="1" applyBorder="1" applyAlignment="1">
      <alignment horizontal="left" vertical="top"/>
    </xf>
    <xf numFmtId="0" fontId="0" fillId="4" borderId="16" xfId="0" applyFill="1" applyBorder="1" applyAlignment="1">
      <alignment horizontal="left" vertical="top"/>
    </xf>
    <xf numFmtId="0" fontId="0" fillId="0" borderId="4" xfId="0" applyBorder="1" applyAlignment="1">
      <alignment horizontal="left" vertical="top"/>
    </xf>
    <xf numFmtId="0" fontId="0" fillId="0" borderId="30" xfId="0" applyBorder="1" applyAlignment="1">
      <alignment vertical="center" wrapText="1"/>
    </xf>
    <xf numFmtId="0" fontId="0" fillId="0" borderId="20"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8" fillId="12" borderId="29" xfId="0" applyFont="1" applyFill="1" applyBorder="1" applyAlignment="1">
      <alignment horizontal="left" vertical="top" wrapText="1"/>
    </xf>
    <xf numFmtId="0" fontId="8" fillId="12" borderId="0" xfId="0" applyFont="1" applyFill="1" applyAlignment="1">
      <alignment horizontal="left" vertical="top"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E4AB00"/>
      <color rgb="FFED7D31"/>
      <color rgb="FFD07104"/>
      <color rgb="FFD06F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fmlaLink="$K$5" noThreeD="1"/>
</file>

<file path=xl/ctrlProps/ctrlProp100.xml><?xml version="1.0" encoding="utf-8"?>
<formControlPr xmlns="http://schemas.microsoft.com/office/spreadsheetml/2009/9/main" objectType="Radio" checked="Checked" firstButton="1" fmlaLink="$K$35"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checked="Checked" firstButton="1" fmlaLink="$K$2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checked="Checked" firstButton="1" fmlaLink="$K$23"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checked="Checked" firstButton="1" fmlaLink="$K$26" lockText="1"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firstButton="1" fmlaLink="$K$24"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firstButton="1" fmlaLink="$K$25"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firstButton="1" fmlaLink="$K$22"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firstButton="1" fmlaLink="$K$20"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checked="Checked" firstButton="1" fmlaLink="$K$41" lockText="1" noThreeD="1"/>
</file>

<file path=xl/ctrlProps/ctrlProp12.xml><?xml version="1.0" encoding="utf-8"?>
<formControlPr xmlns="http://schemas.microsoft.com/office/spreadsheetml/2009/9/main" objectType="Radio"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checked="Checked" firstButton="1" fmlaLink="$K$42"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firstButton="1" fmlaLink="$K$43"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checked="Checked" firstButton="1" fmlaLink="$K$44"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checked="Checked" firstButton="1" fmlaLink="$K$45"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firstButton="1" fmlaLink="$K$46" lockText="1" noThreeD="1"/>
</file>

<file path=xl/ctrlProps/ctrlProp13.xml><?xml version="1.0" encoding="utf-8"?>
<formControlPr xmlns="http://schemas.microsoft.com/office/spreadsheetml/2009/9/main" objectType="Radio"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checked="Checked" firstButton="1" fmlaLink="$K$47"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checked="Checked" firstButton="1" fmlaLink="$K$48"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firstButton="1" fmlaLink="$K$49"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checked="Checked" firstButton="1" fmlaLink="$K$50"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firstButton="1" fmlaLink="$K$51" lockText="1" noThreeD="1"/>
</file>

<file path=xl/ctrlProps/ctrlProp14.xml><?xml version="1.0" encoding="utf-8"?>
<formControlPr xmlns="http://schemas.microsoft.com/office/spreadsheetml/2009/9/main" objectType="Radio" checked="Checked" firstButton="1" fmlaLink="$K$6"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checked="Checked" firstButton="1" fmlaLink="$K$52"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checked="Checked" firstButton="1" fmlaLink="$K$53"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checked="Checked" firstButton="1" fmlaLink="$K$54"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checked="Checked" firstButton="1" fmlaLink="$K$55"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checked="Checked" firstButton="1" fmlaLink="$K$56" lockText="1" noThreeD="1"/>
</file>

<file path=xl/ctrlProps/ctrlProp15.xml><?xml version="1.0" encoding="utf-8"?>
<formControlPr xmlns="http://schemas.microsoft.com/office/spreadsheetml/2009/9/main" objectType="Radio"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checked="Checked" firstButton="1" fmlaLink="$K$57"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checked="Checked" firstButton="1" fmlaLink="$K$58"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checked="Checked" firstButton="1" fmlaLink="$K$59"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checked="Checked" firstButton="1" fmlaLink="$K$65"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checked="Checked" firstButton="1" fmlaLink="$K$66" lockText="1" noThreeD="1"/>
</file>

<file path=xl/ctrlProps/ctrlProp16.xml><?xml version="1.0" encoding="utf-8"?>
<formControlPr xmlns="http://schemas.microsoft.com/office/spreadsheetml/2009/9/main" objectType="Radio"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checked="Checked" firstButton="1" fmlaLink="$K$67"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checked="Checked" firstButton="1" fmlaLink="$K$68"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checked="Checked" firstButton="1" fmlaLink="$K$69"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checked="Checked" firstButton="1" fmlaLink="$K$70"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checked="Checked" firstButton="1" fmlaLink="$K$71" lockText="1" noThreeD="1"/>
</file>

<file path=xl/ctrlProps/ctrlProp17.xml><?xml version="1.0" encoding="utf-8"?>
<formControlPr xmlns="http://schemas.microsoft.com/office/spreadsheetml/2009/9/main" objectType="Radio"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checked="Checked" firstButton="1" fmlaLink="$K$72"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checked="Checked" firstButton="1" fmlaLink="$K$73"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checked="Checked" firstButton="1" fmlaLink="$K$74"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checked="Checked" firstButton="1" fmlaLink="$K$75"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checked="Checked" firstButton="1" fmlaLink="$K$81" lockText="1" noThreeD="1"/>
</file>

<file path=xl/ctrlProps/ctrlProp18.xml><?xml version="1.0" encoding="utf-8"?>
<formControlPr xmlns="http://schemas.microsoft.com/office/spreadsheetml/2009/9/main" objectType="Radio" checked="Checked" firstButton="1" fmlaLink="$K$7"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checked="Checked" firstButton="1" fmlaLink="$K$82"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checked="Checked" firstButton="1" fmlaLink="$K$83"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checked="Checked" firstButton="1" fmlaLink="$K$84"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checked="Checked" firstButton="1" fmlaLink="$K$90"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checked="Checked" firstButton="1" fmlaLink="$K$91" lockText="1" noThreeD="1"/>
</file>

<file path=xl/ctrlProps/ctrlProp19.xml><?xml version="1.0" encoding="utf-8"?>
<formControlPr xmlns="http://schemas.microsoft.com/office/spreadsheetml/2009/9/main" objectType="Radio"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checked="Checked" firstButton="1" fmlaLink="$K$92"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checked="Checked" firstButton="1" fmlaLink="$K$93"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checked="Checked" firstButton="1" fmlaLink="$K$94"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firstButton="1" fmlaLink="$K$8"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Radio" checked="Checked" firstButton="1" fmlaLink="$K$5" lockText="1" noThreeD="1"/>
</file>

<file path=xl/ctrlProps/ctrlProp25.xml><?xml version="1.0" encoding="utf-8"?>
<formControlPr xmlns="http://schemas.microsoft.com/office/spreadsheetml/2009/9/main" objectType="Radio"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checked="Checked" firstButton="1" fmlaLink="$K$6"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checked="Checked" firstButton="1" fmlaLink="$K$7"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checked="Checked" firstButton="1" fmlaLink="$K$8"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checked="Checked" firstButton="1" fmlaLink="$K$9"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checked="Checked" firstButton="1" fmlaLink="$K$10" lockText="1" noThreeD="1"/>
</file>

<file path=xl/ctrlProps/ctrlProp26.xml><?xml version="1.0" encoding="utf-8"?>
<formControlPr xmlns="http://schemas.microsoft.com/office/spreadsheetml/2009/9/main" objectType="Radio" checked="Checked" firstButton="1" fmlaLink="$K$9"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checked="Checked" firstButton="1" fmlaLink="$K$11"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checked="Checked" firstButton="1" fmlaLink="$K$12"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checked="Checked" firstButton="1" fmlaLink="$K$13"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checked="Checked" firstButton="1" fmlaLink="$K$19"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checked="Checked" firstButton="1" fmlaLink="$K$20" lockText="1" noThreeD="1"/>
</file>

<file path=xl/ctrlProps/ctrlProp27.xml><?xml version="1.0" encoding="utf-8"?>
<formControlPr xmlns="http://schemas.microsoft.com/office/spreadsheetml/2009/9/main" objectType="Radio"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checked="Checked" firstButton="1" fmlaLink="$K$2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checked="Checked" firstButton="1" fmlaLink="$K$22"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checked="Checked" firstButton="1" fmlaLink="$K$23"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noThreeD="1"/>
</file>

<file path=xl/ctrlProps/ctrlProp290.xml><?xml version="1.0" encoding="utf-8"?>
<formControlPr xmlns="http://schemas.microsoft.com/office/spreadsheetml/2009/9/main" objectType="Radio" checked="Checked" firstButton="1" fmlaLink="$K$5"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checked="Checked" firstButton="1" fmlaLink="$K$6"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checked="Checked" firstButton="1" fmlaLink="$K$7"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checked="Checked" firstButton="1" fmlaLink="$K$8"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checked="Checked" firstButton="1" fmlaLink="$K$9"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firstButton="1" fmlaLink="$K$10" noThreeD="1"/>
</file>

<file path=xl/ctrlProps/ctrlProp300.xml><?xml version="1.0" encoding="utf-8"?>
<formControlPr xmlns="http://schemas.microsoft.com/office/spreadsheetml/2009/9/main" objectType="Radio" checked="Checked" firstButton="1" fmlaLink="$K$10"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checked="Checked" firstButton="1" fmlaLink="$K$11"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checked="Checked" firstButton="1" fmlaLink="$K$12"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checked="Checked" firstButton="1" fmlaLink="$K$13"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checked="Checked" firstButton="1" fmlaLink="$K$14"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noThreeD="1"/>
</file>

<file path=xl/ctrlProps/ctrlProp310.xml><?xml version="1.0" encoding="utf-8"?>
<formControlPr xmlns="http://schemas.microsoft.com/office/spreadsheetml/2009/9/main" objectType="Radio" checked="Checked" firstButton="1" fmlaLink="$K$15"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checked="Checked" firstButton="1" fmlaLink="$K$21"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checked="Checked" firstButton="1" fmlaLink="$K$22"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checked="Checked" firstButton="1" fmlaLink="$K$23"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checked="Checked" firstButton="1" fmlaLink="$K$24"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noThreeD="1"/>
</file>

<file path=xl/ctrlProps/ctrlProp320.xml><?xml version="1.0" encoding="utf-8"?>
<formControlPr xmlns="http://schemas.microsoft.com/office/spreadsheetml/2009/9/main" objectType="Radio" checked="Checked" firstButton="1" fmlaLink="$K$25"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checked="Checked" firstButton="1" fmlaLink="$K$26"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checked="Checked" firstButton="1" fmlaLink="$K$27"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checked="Checked" firstButton="1" fmlaLink="$K$28"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checked="Checked" firstButton="1" fmlaLink="$K$34"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noThreeD="1"/>
</file>

<file path=xl/ctrlProps/ctrlProp330.xml><?xml version="1.0" encoding="utf-8"?>
<formControlPr xmlns="http://schemas.microsoft.com/office/spreadsheetml/2009/9/main" objectType="Radio" checked="Checked" firstButton="1" fmlaLink="$K$35"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checked="Checked" firstButton="1" fmlaLink="$K$36"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checked="Checked" firstButton="1" fmlaLink="$K$37"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checked="Checked" firstButton="1" fmlaLink="$K$38"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checked="Checked" firstButton="1" fmlaLink="$K$39"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firstButton="1" fmlaLink="$K$1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Radio"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fmlaLink="$K$17"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Radio" checked="Checked" firstButton="1" fmlaLink="$K$13"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checked="Checked" firstButton="1" fmlaLink="$K$5" noThreeD="1"/>
</file>

<file path=xl/ctrlProps/ctrlProp386.xml><?xml version="1.0" encoding="utf-8"?>
<formControlPr xmlns="http://schemas.microsoft.com/office/spreadsheetml/2009/9/main" objectType="Radio" noThreeD="1"/>
</file>

<file path=xl/ctrlProps/ctrlProp387.xml><?xml version="1.0" encoding="utf-8"?>
<formControlPr xmlns="http://schemas.microsoft.com/office/spreadsheetml/2009/9/main" objectType="Radio" checked="Checked" firstButton="1" fmlaLink="$K$6" noThreeD="1"/>
</file>

<file path=xl/ctrlProps/ctrlProp388.xml><?xml version="1.0" encoding="utf-8"?>
<formControlPr xmlns="http://schemas.microsoft.com/office/spreadsheetml/2009/9/main" objectType="Radio" noThreeD="1"/>
</file>

<file path=xl/ctrlProps/ctrlProp389.xml><?xml version="1.0" encoding="utf-8"?>
<formControlPr xmlns="http://schemas.microsoft.com/office/spreadsheetml/2009/9/main" objectType="Radio" checked="Checked" firstButton="1" fmlaLink="$K$7" noThreeD="1"/>
</file>

<file path=xl/ctrlProps/ctrlProp39.xml><?xml version="1.0" encoding="utf-8"?>
<formControlPr xmlns="http://schemas.microsoft.com/office/spreadsheetml/2009/9/main" objectType="Radio" noThreeD="1"/>
</file>

<file path=xl/ctrlProps/ctrlProp390.xml><?xml version="1.0" encoding="utf-8"?>
<formControlPr xmlns="http://schemas.microsoft.com/office/spreadsheetml/2009/9/main" objectType="Radio" noThreeD="1"/>
</file>

<file path=xl/ctrlProps/ctrlProp391.xml><?xml version="1.0" encoding="utf-8"?>
<formControlPr xmlns="http://schemas.microsoft.com/office/spreadsheetml/2009/9/main" objectType="Radio" checked="Checked" firstButton="1" fmlaLink="$K$8" noThreeD="1"/>
</file>

<file path=xl/ctrlProps/ctrlProp392.xml><?xml version="1.0" encoding="utf-8"?>
<formControlPr xmlns="http://schemas.microsoft.com/office/spreadsheetml/2009/9/main" objectType="Radio" noThreeD="1"/>
</file>

<file path=xl/ctrlProps/ctrlProp393.xml><?xml version="1.0" encoding="utf-8"?>
<formControlPr xmlns="http://schemas.microsoft.com/office/spreadsheetml/2009/9/main" objectType="Radio" checked="Checked" firstButton="1" fmlaLink="$K$9" noThreeD="1"/>
</file>

<file path=xl/ctrlProps/ctrlProp394.xml><?xml version="1.0" encoding="utf-8"?>
<formControlPr xmlns="http://schemas.microsoft.com/office/spreadsheetml/2009/9/main" objectType="Radio" noThreeD="1"/>
</file>

<file path=xl/ctrlProps/ctrlProp395.xml><?xml version="1.0" encoding="utf-8"?>
<formControlPr xmlns="http://schemas.microsoft.com/office/spreadsheetml/2009/9/main" objectType="Radio" checked="Checked" firstButton="1" fmlaLink="$K$19" noThreeD="1"/>
</file>

<file path=xl/ctrlProps/ctrlProp396.xml><?xml version="1.0" encoding="utf-8"?>
<formControlPr xmlns="http://schemas.microsoft.com/office/spreadsheetml/2009/9/main" objectType="Radio" noThreeD="1"/>
</file>

<file path=xl/ctrlProps/ctrlProp397.xml><?xml version="1.0" encoding="utf-8"?>
<formControlPr xmlns="http://schemas.microsoft.com/office/spreadsheetml/2009/9/main" objectType="Radio" noThreeD="1"/>
</file>

<file path=xl/ctrlProps/ctrlProp398.xml><?xml version="1.0" encoding="utf-8"?>
<formControlPr xmlns="http://schemas.microsoft.com/office/spreadsheetml/2009/9/main" objectType="Radio" noThreeD="1"/>
</file>

<file path=xl/ctrlProps/ctrlProp399.xml><?xml version="1.0" encoding="utf-8"?>
<formControlPr xmlns="http://schemas.microsoft.com/office/spreadsheetml/2009/9/main" objectType="Radio"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noThreeD="1"/>
</file>

<file path=xl/ctrlProps/ctrlProp400.xml><?xml version="1.0" encoding="utf-8"?>
<formControlPr xmlns="http://schemas.microsoft.com/office/spreadsheetml/2009/9/main" objectType="Radio" noThreeD="1"/>
</file>

<file path=xl/ctrlProps/ctrlProp401.xml><?xml version="1.0" encoding="utf-8"?>
<formControlPr xmlns="http://schemas.microsoft.com/office/spreadsheetml/2009/9/main" objectType="Radio" noThreeD="1"/>
</file>

<file path=xl/ctrlProps/ctrlProp402.xml><?xml version="1.0" encoding="utf-8"?>
<formControlPr xmlns="http://schemas.microsoft.com/office/spreadsheetml/2009/9/main" objectType="Radio" firstButton="1" noThreeD="1"/>
</file>

<file path=xl/ctrlProps/ctrlProp403.xml><?xml version="1.0" encoding="utf-8"?>
<formControlPr xmlns="http://schemas.microsoft.com/office/spreadsheetml/2009/9/main" objectType="Radio" checked="Checked" firstButton="1" fmlaLink="$K$28" noThreeD="1"/>
</file>

<file path=xl/ctrlProps/ctrlProp404.xml><?xml version="1.0" encoding="utf-8"?>
<formControlPr xmlns="http://schemas.microsoft.com/office/spreadsheetml/2009/9/main" objectType="Radio" noThreeD="1"/>
</file>

<file path=xl/ctrlProps/ctrlProp405.xml><?xml version="1.0" encoding="utf-8"?>
<formControlPr xmlns="http://schemas.microsoft.com/office/spreadsheetml/2009/9/main" objectType="Radio" checked="Checked" firstButton="1" fmlaLink="$K$29" noThreeD="1"/>
</file>

<file path=xl/ctrlProps/ctrlProp406.xml><?xml version="1.0" encoding="utf-8"?>
<formControlPr xmlns="http://schemas.microsoft.com/office/spreadsheetml/2009/9/main" objectType="Radio" noThreeD="1"/>
</file>

<file path=xl/ctrlProps/ctrlProp407.xml><?xml version="1.0" encoding="utf-8"?>
<formControlPr xmlns="http://schemas.microsoft.com/office/spreadsheetml/2009/9/main" objectType="Radio" checked="Checked" firstButton="1" fmlaLink="$K$30" noThreeD="1"/>
</file>

<file path=xl/ctrlProps/ctrlProp408.xml><?xml version="1.0" encoding="utf-8"?>
<formControlPr xmlns="http://schemas.microsoft.com/office/spreadsheetml/2009/9/main" objectType="Radio" noThreeD="1"/>
</file>

<file path=xl/ctrlProps/ctrlProp409.xml><?xml version="1.0" encoding="utf-8"?>
<formControlPr xmlns="http://schemas.microsoft.com/office/spreadsheetml/2009/9/main" objectType="Radio" checked="Checked" firstButton="1" fmlaLink="$K$31" noThreeD="1"/>
</file>

<file path=xl/ctrlProps/ctrlProp41.xml><?xml version="1.0" encoding="utf-8"?>
<formControlPr xmlns="http://schemas.microsoft.com/office/spreadsheetml/2009/9/main" objectType="Radio" noThreeD="1"/>
</file>

<file path=xl/ctrlProps/ctrlProp410.xml><?xml version="1.0" encoding="utf-8"?>
<formControlPr xmlns="http://schemas.microsoft.com/office/spreadsheetml/2009/9/main" objectType="Radio" noThreeD="1"/>
</file>

<file path=xl/ctrlProps/ctrlProp411.xml><?xml version="1.0" encoding="utf-8"?>
<formControlPr xmlns="http://schemas.microsoft.com/office/spreadsheetml/2009/9/main" objectType="Radio" checked="Checked" firstButton="1" fmlaLink="$K$32" noThreeD="1"/>
</file>

<file path=xl/ctrlProps/ctrlProp412.xml><?xml version="1.0" encoding="utf-8"?>
<formControlPr xmlns="http://schemas.microsoft.com/office/spreadsheetml/2009/9/main" objectType="Radio" noThreeD="1"/>
</file>

<file path=xl/ctrlProps/ctrlProp413.xml><?xml version="1.0" encoding="utf-8"?>
<formControlPr xmlns="http://schemas.microsoft.com/office/spreadsheetml/2009/9/main" objectType="Radio" checked="Checked" firstButton="1" fmlaLink="$K$33" noThreeD="1"/>
</file>

<file path=xl/ctrlProps/ctrlProp414.xml><?xml version="1.0" encoding="utf-8"?>
<formControlPr xmlns="http://schemas.microsoft.com/office/spreadsheetml/2009/9/main" objectType="Radio" noThreeD="1"/>
</file>

<file path=xl/ctrlProps/ctrlProp415.xml><?xml version="1.0" encoding="utf-8"?>
<formControlPr xmlns="http://schemas.microsoft.com/office/spreadsheetml/2009/9/main" objectType="Radio" noThreeD="1"/>
</file>

<file path=xl/ctrlProps/ctrlProp416.xml><?xml version="1.0" encoding="utf-8"?>
<formControlPr xmlns="http://schemas.microsoft.com/office/spreadsheetml/2009/9/main" objectType="Radio" noThreeD="1"/>
</file>

<file path=xl/ctrlProps/ctrlProp417.xml><?xml version="1.0" encoding="utf-8"?>
<formControlPr xmlns="http://schemas.microsoft.com/office/spreadsheetml/2009/9/main" objectType="Radio" noThreeD="1"/>
</file>

<file path=xl/ctrlProps/ctrlProp418.xml><?xml version="1.0" encoding="utf-8"?>
<formControlPr xmlns="http://schemas.microsoft.com/office/spreadsheetml/2009/9/main" objectType="Radio" noThreeD="1"/>
</file>

<file path=xl/ctrlProps/ctrlProp419.xml><?xml version="1.0" encoding="utf-8"?>
<formControlPr xmlns="http://schemas.microsoft.com/office/spreadsheetml/2009/9/main" objectType="Radio" noThreeD="1"/>
</file>

<file path=xl/ctrlProps/ctrlProp42.xml><?xml version="1.0" encoding="utf-8"?>
<formControlPr xmlns="http://schemas.microsoft.com/office/spreadsheetml/2009/9/main" objectType="Radio" checked="Checked" firstButton="1" fmlaLink="$K$18"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Radio"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checked="Checked" firstButton="1" fmlaLink="$K$5" noThreeD="1"/>
</file>

<file path=xl/ctrlProps/ctrlProp438.xml><?xml version="1.0" encoding="utf-8"?>
<formControlPr xmlns="http://schemas.microsoft.com/office/spreadsheetml/2009/9/main" objectType="Radio" noThreeD="1"/>
</file>

<file path=xl/ctrlProps/ctrlProp439.xml><?xml version="1.0" encoding="utf-8"?>
<formControlPr xmlns="http://schemas.microsoft.com/office/spreadsheetml/2009/9/main" objectType="Radio" checked="Checked" firstButton="1" fmlaLink="$K$6" noThreeD="1"/>
</file>

<file path=xl/ctrlProps/ctrlProp44.xml><?xml version="1.0" encoding="utf-8"?>
<formControlPr xmlns="http://schemas.microsoft.com/office/spreadsheetml/2009/9/main" objectType="Radio" noThreeD="1"/>
</file>

<file path=xl/ctrlProps/ctrlProp440.xml><?xml version="1.0" encoding="utf-8"?>
<formControlPr xmlns="http://schemas.microsoft.com/office/spreadsheetml/2009/9/main" objectType="Radio" noThreeD="1"/>
</file>

<file path=xl/ctrlProps/ctrlProp441.xml><?xml version="1.0" encoding="utf-8"?>
<formControlPr xmlns="http://schemas.microsoft.com/office/spreadsheetml/2009/9/main" objectType="Radio" checked="Checked" firstButton="1" fmlaLink="$K$7" noThreeD="1"/>
</file>

<file path=xl/ctrlProps/ctrlProp442.xml><?xml version="1.0" encoding="utf-8"?>
<formControlPr xmlns="http://schemas.microsoft.com/office/spreadsheetml/2009/9/main" objectType="Radio" noThreeD="1"/>
</file>

<file path=xl/ctrlProps/ctrlProp443.xml><?xml version="1.0" encoding="utf-8"?>
<formControlPr xmlns="http://schemas.microsoft.com/office/spreadsheetml/2009/9/main" objectType="Radio" checked="Checked" firstButton="1" fmlaLink="$K$8" noThreeD="1"/>
</file>

<file path=xl/ctrlProps/ctrlProp444.xml><?xml version="1.0" encoding="utf-8"?>
<formControlPr xmlns="http://schemas.microsoft.com/office/spreadsheetml/2009/9/main" objectType="Radio" noThreeD="1"/>
</file>

<file path=xl/ctrlProps/ctrlProp445.xml><?xml version="1.0" encoding="utf-8"?>
<formControlPr xmlns="http://schemas.microsoft.com/office/spreadsheetml/2009/9/main" objectType="Radio" checked="Checked" firstButton="1" fmlaLink="$K$9" noThreeD="1"/>
</file>

<file path=xl/ctrlProps/ctrlProp446.xml><?xml version="1.0" encoding="utf-8"?>
<formControlPr xmlns="http://schemas.microsoft.com/office/spreadsheetml/2009/9/main" objectType="Radio" noThreeD="1"/>
</file>

<file path=xl/ctrlProps/ctrlProp447.xml><?xml version="1.0" encoding="utf-8"?>
<formControlPr xmlns="http://schemas.microsoft.com/office/spreadsheetml/2009/9/main" objectType="Radio" checked="Checked" firstButton="1" fmlaLink="$K$10" noThreeD="1"/>
</file>

<file path=xl/ctrlProps/ctrlProp448.xml><?xml version="1.0" encoding="utf-8"?>
<formControlPr xmlns="http://schemas.microsoft.com/office/spreadsheetml/2009/9/main" objectType="Radio"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Radio"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checked="Checked" firstButton="1" fmlaLink="$K$5"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firstButton="1" fmlaLink="$K$6"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checked="Checked" firstButton="1" fmlaLink="$K$7"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checked="Checked" firstButton="1" fmlaLink="$K$8"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firstButton="1" fmlaLink="$K$9"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firstButton="1" fmlaLink="$K$10"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checked="Checked" firstButton="1" fmlaLink="$K$16"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firstButton="1" fmlaLink="$K$19"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checked="Checked" firstButton="1" fmlaLink="$K$32"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firstButton="1" fmlaLink="$K$33"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firstButton="1" fmlaLink="$K$3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441078</xdr:colOff>
      <xdr:row>0</xdr:row>
      <xdr:rowOff>351519</xdr:rowOff>
    </xdr:from>
    <xdr:to>
      <xdr:col>1</xdr:col>
      <xdr:colOff>1459068</xdr:colOff>
      <xdr:row>0</xdr:row>
      <xdr:rowOff>1237344</xdr:rowOff>
    </xdr:to>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78" y="351519"/>
          <a:ext cx="182761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1466850</xdr:colOff>
      <xdr:row>0</xdr:row>
      <xdr:rowOff>330137</xdr:rowOff>
    </xdr:from>
    <xdr:to>
      <xdr:col>1</xdr:col>
      <xdr:colOff>2338859</xdr:colOff>
      <xdr:row>0</xdr:row>
      <xdr:rowOff>1186227</xdr:rowOff>
    </xdr:to>
    <xdr:pic>
      <xdr:nvPicPr>
        <xdr:cNvPr id="2" name="Image 1" descr="École d'études autochtones | UQA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330137"/>
          <a:ext cx="872009" cy="856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2571750</xdr:colOff>
      <xdr:row>0</xdr:row>
      <xdr:rowOff>633383</xdr:rowOff>
    </xdr:from>
    <xdr:to>
      <xdr:col>1</xdr:col>
      <xdr:colOff>4399380</xdr:colOff>
      <xdr:row>0</xdr:row>
      <xdr:rowOff>1179884</xdr:rowOff>
    </xdr:to>
    <xdr:pic>
      <xdr:nvPicPr>
        <xdr:cNvPr id="4" name="Imag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81375" y="633383"/>
          <a:ext cx="1827630" cy="546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6410325</xdr:colOff>
      <xdr:row>0</xdr:row>
      <xdr:rowOff>281462</xdr:rowOff>
    </xdr:from>
    <xdr:to>
      <xdr:col>2</xdr:col>
      <xdr:colOff>498014</xdr:colOff>
      <xdr:row>0</xdr:row>
      <xdr:rowOff>1099247</xdr:rowOff>
    </xdr:to>
    <xdr:pic>
      <xdr:nvPicPr>
        <xdr:cNvPr id="5" name="Imag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19950" y="281462"/>
          <a:ext cx="1107614" cy="817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1458595</xdr:colOff>
      <xdr:row>27</xdr:row>
      <xdr:rowOff>274864</xdr:rowOff>
    </xdr:to>
    <xdr:pic>
      <xdr:nvPicPr>
        <xdr:cNvPr id="6" name="Graphique 3">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16429" y="12999357"/>
          <a:ext cx="1458595" cy="1073150"/>
        </a:xfrm>
        <a:prstGeom prst="rect">
          <a:avLst/>
        </a:prstGeom>
      </xdr:spPr>
    </xdr:pic>
    <xdr:clientData/>
  </xdr:twoCellAnchor>
  <xdr:twoCellAnchor editAs="oneCell">
    <xdr:from>
      <xdr:col>1</xdr:col>
      <xdr:colOff>4724400</xdr:colOff>
      <xdr:row>0</xdr:row>
      <xdr:rowOff>733426</xdr:rowOff>
    </xdr:from>
    <xdr:to>
      <xdr:col>1</xdr:col>
      <xdr:colOff>6038850</xdr:colOff>
      <xdr:row>0</xdr:row>
      <xdr:rowOff>1017676</xdr:rowOff>
    </xdr:to>
    <xdr:pic>
      <xdr:nvPicPr>
        <xdr:cNvPr id="7" name="Image 6">
          <a:extLst>
            <a:ext uri="{FF2B5EF4-FFF2-40B4-BE49-F238E27FC236}">
              <a16:creationId xmlns:a16="http://schemas.microsoft.com/office/drawing/2014/main" id="{122AFF0C-0277-DF5C-E664-3B63859A178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34025" y="733426"/>
          <a:ext cx="1314450" cy="2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1581150</xdr:colOff>
          <xdr:row>3</xdr:row>
          <xdr:rowOff>209550</xdr:rowOff>
        </xdr:from>
        <xdr:to>
          <xdr:col>9</xdr:col>
          <xdr:colOff>19050</xdr:colOff>
          <xdr:row>4</xdr:row>
          <xdr:rowOff>914400</xdr:rowOff>
        </xdr:to>
        <xdr:sp macro="" textlink="">
          <xdr:nvSpPr>
            <xdr:cNvPr id="7206" name="Group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1200150</xdr:rowOff>
        </xdr:from>
        <xdr:to>
          <xdr:col>8</xdr:col>
          <xdr:colOff>552450</xdr:colOff>
          <xdr:row>5</xdr:row>
          <xdr:rowOff>781050</xdr:rowOff>
        </xdr:to>
        <xdr:sp macro="" textlink="">
          <xdr:nvSpPr>
            <xdr:cNvPr id="7207" name="Group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533400</xdr:colOff>
          <xdr:row>6</xdr:row>
          <xdr:rowOff>1009650</xdr:rowOff>
        </xdr:to>
        <xdr:sp macro="" textlink="">
          <xdr:nvSpPr>
            <xdr:cNvPr id="7208" name="Group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9</xdr:col>
          <xdr:colOff>19050</xdr:colOff>
          <xdr:row>7</xdr:row>
          <xdr:rowOff>666750</xdr:rowOff>
        </xdr:to>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1619250</xdr:colOff>
          <xdr:row>7</xdr:row>
          <xdr:rowOff>704850</xdr:rowOff>
        </xdr:from>
        <xdr:to>
          <xdr:col>8</xdr:col>
          <xdr:colOff>514350</xdr:colOff>
          <xdr:row>8</xdr:row>
          <xdr:rowOff>971550</xdr:rowOff>
        </xdr:to>
        <xdr:sp macro="" textlink="">
          <xdr:nvSpPr>
            <xdr:cNvPr id="7210" name="Group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1181100</xdr:rowOff>
        </xdr:from>
        <xdr:to>
          <xdr:col>9</xdr:col>
          <xdr:colOff>19050</xdr:colOff>
          <xdr:row>9</xdr:row>
          <xdr:rowOff>723900</xdr:rowOff>
        </xdr:to>
        <xdr:sp macro="" textlink="">
          <xdr:nvSpPr>
            <xdr:cNvPr id="7211" name="Group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9</xdr:row>
          <xdr:rowOff>971550</xdr:rowOff>
        </xdr:from>
        <xdr:to>
          <xdr:col>9</xdr:col>
          <xdr:colOff>19050</xdr:colOff>
          <xdr:row>10</xdr:row>
          <xdr:rowOff>857250</xdr:rowOff>
        </xdr:to>
        <xdr:sp macro="" textlink="">
          <xdr:nvSpPr>
            <xdr:cNvPr id="7212" name="Group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8</xdr:col>
          <xdr:colOff>571500</xdr:colOff>
          <xdr:row>16</xdr:row>
          <xdr:rowOff>609600</xdr:rowOff>
        </xdr:to>
        <xdr:sp macro="" textlink="">
          <xdr:nvSpPr>
            <xdr:cNvPr id="7213" name="Group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17</xdr:row>
          <xdr:rowOff>19050</xdr:rowOff>
        </xdr:from>
        <xdr:to>
          <xdr:col>9</xdr:col>
          <xdr:colOff>57150</xdr:colOff>
          <xdr:row>17</xdr:row>
          <xdr:rowOff>590550</xdr:rowOff>
        </xdr:to>
        <xdr:sp macro="" textlink="">
          <xdr:nvSpPr>
            <xdr:cNvPr id="7214" name="Group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xdr:row>
          <xdr:rowOff>19050</xdr:rowOff>
        </xdr:from>
        <xdr:to>
          <xdr:col>2</xdr:col>
          <xdr:colOff>342900</xdr:colOff>
          <xdr:row>4</xdr:row>
          <xdr:rowOff>285750</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19050</xdr:rowOff>
        </xdr:from>
        <xdr:to>
          <xdr:col>4</xdr:col>
          <xdr:colOff>342900</xdr:colOff>
          <xdr:row>4</xdr:row>
          <xdr:rowOff>285750</xdr:rowOff>
        </xdr:to>
        <xdr:sp macro="" textlink="">
          <xdr:nvSpPr>
            <xdr:cNvPr id="7221" name="Option Button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342900</xdr:colOff>
          <xdr:row>4</xdr:row>
          <xdr:rowOff>285750</xdr:rowOff>
        </xdr:to>
        <xdr:sp macro="" textlink="">
          <xdr:nvSpPr>
            <xdr:cNvPr id="7222" name="Option Button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xdr:row>
          <xdr:rowOff>19050</xdr:rowOff>
        </xdr:from>
        <xdr:to>
          <xdr:col>8</xdr:col>
          <xdr:colOff>342900</xdr:colOff>
          <xdr:row>4</xdr:row>
          <xdr:rowOff>285750</xdr:rowOff>
        </xdr:to>
        <xdr:sp macro="" textlink="">
          <xdr:nvSpPr>
            <xdr:cNvPr id="7223" name="Option Button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19050</xdr:rowOff>
        </xdr:from>
        <xdr:to>
          <xdr:col>2</xdr:col>
          <xdr:colOff>342900</xdr:colOff>
          <xdr:row>5</xdr:row>
          <xdr:rowOff>285750</xdr:rowOff>
        </xdr:to>
        <xdr:sp macro="" textlink="">
          <xdr:nvSpPr>
            <xdr:cNvPr id="7225" name="Option Button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19050</xdr:rowOff>
        </xdr:from>
        <xdr:to>
          <xdr:col>4</xdr:col>
          <xdr:colOff>342900</xdr:colOff>
          <xdr:row>5</xdr:row>
          <xdr:rowOff>285750</xdr:rowOff>
        </xdr:to>
        <xdr:sp macro="" textlink="">
          <xdr:nvSpPr>
            <xdr:cNvPr id="7226" name="Option Button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342900</xdr:colOff>
          <xdr:row>5</xdr:row>
          <xdr:rowOff>285750</xdr:rowOff>
        </xdr:to>
        <xdr:sp macro="" textlink="">
          <xdr:nvSpPr>
            <xdr:cNvPr id="7227" name="Option Button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19050</xdr:rowOff>
        </xdr:from>
        <xdr:to>
          <xdr:col>8</xdr:col>
          <xdr:colOff>342900</xdr:colOff>
          <xdr:row>5</xdr:row>
          <xdr:rowOff>285750</xdr:rowOff>
        </xdr:to>
        <xdr:sp macro="" textlink="">
          <xdr:nvSpPr>
            <xdr:cNvPr id="7228" name="Option Button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19050</xdr:rowOff>
        </xdr:from>
        <xdr:to>
          <xdr:col>2</xdr:col>
          <xdr:colOff>342900</xdr:colOff>
          <xdr:row>6</xdr:row>
          <xdr:rowOff>285750</xdr:rowOff>
        </xdr:to>
        <xdr:sp macro="" textlink="">
          <xdr:nvSpPr>
            <xdr:cNvPr id="7229" name="Option Button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19050</xdr:rowOff>
        </xdr:from>
        <xdr:to>
          <xdr:col>4</xdr:col>
          <xdr:colOff>342900</xdr:colOff>
          <xdr:row>6</xdr:row>
          <xdr:rowOff>285750</xdr:rowOff>
        </xdr:to>
        <xdr:sp macro="" textlink="">
          <xdr:nvSpPr>
            <xdr:cNvPr id="7230" name="Option Button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342900</xdr:colOff>
          <xdr:row>6</xdr:row>
          <xdr:rowOff>285750</xdr:rowOff>
        </xdr:to>
        <xdr:sp macro="" textlink="">
          <xdr:nvSpPr>
            <xdr:cNvPr id="7231" name="Option Button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8</xdr:col>
          <xdr:colOff>342900</xdr:colOff>
          <xdr:row>6</xdr:row>
          <xdr:rowOff>285750</xdr:rowOff>
        </xdr:to>
        <xdr:sp macro="" textlink="">
          <xdr:nvSpPr>
            <xdr:cNvPr id="7232" name="Option Button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19050</xdr:rowOff>
        </xdr:from>
        <xdr:to>
          <xdr:col>2</xdr:col>
          <xdr:colOff>342900</xdr:colOff>
          <xdr:row>7</xdr:row>
          <xdr:rowOff>285750</xdr:rowOff>
        </xdr:to>
        <xdr:sp macro="" textlink="">
          <xdr:nvSpPr>
            <xdr:cNvPr id="7233" name="Option Button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19050</xdr:rowOff>
        </xdr:from>
        <xdr:to>
          <xdr:col>4</xdr:col>
          <xdr:colOff>342900</xdr:colOff>
          <xdr:row>7</xdr:row>
          <xdr:rowOff>285750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342900</xdr:colOff>
          <xdr:row>7</xdr:row>
          <xdr:rowOff>285750</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342900</xdr:colOff>
          <xdr:row>7</xdr:row>
          <xdr:rowOff>285750</xdr:rowOff>
        </xdr:to>
        <xdr:sp macro="" textlink="">
          <xdr:nvSpPr>
            <xdr:cNvPr id="7236" name="Option Button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19050</xdr:rowOff>
        </xdr:from>
        <xdr:to>
          <xdr:col>2</xdr:col>
          <xdr:colOff>342900</xdr:colOff>
          <xdr:row>8</xdr:row>
          <xdr:rowOff>285750</xdr:rowOff>
        </xdr:to>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19050</xdr:rowOff>
        </xdr:from>
        <xdr:to>
          <xdr:col>4</xdr:col>
          <xdr:colOff>342900</xdr:colOff>
          <xdr:row>8</xdr:row>
          <xdr:rowOff>285750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342900</xdr:colOff>
          <xdr:row>8</xdr:row>
          <xdr:rowOff>285750</xdr:rowOff>
        </xdr:to>
        <xdr:sp macro="" textlink="">
          <xdr:nvSpPr>
            <xdr:cNvPr id="7239" name="Option Button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342900</xdr:colOff>
          <xdr:row>8</xdr:row>
          <xdr:rowOff>285750</xdr:rowOff>
        </xdr:to>
        <xdr:sp macro="" textlink="">
          <xdr:nvSpPr>
            <xdr:cNvPr id="7240" name="Option Button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19050</xdr:rowOff>
        </xdr:from>
        <xdr:to>
          <xdr:col>2</xdr:col>
          <xdr:colOff>342900</xdr:colOff>
          <xdr:row>9</xdr:row>
          <xdr:rowOff>285750</xdr:rowOff>
        </xdr:to>
        <xdr:sp macro="" textlink="">
          <xdr:nvSpPr>
            <xdr:cNvPr id="7241" name="Option Button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19050</xdr:rowOff>
        </xdr:from>
        <xdr:to>
          <xdr:col>4</xdr:col>
          <xdr:colOff>342900</xdr:colOff>
          <xdr:row>9</xdr:row>
          <xdr:rowOff>285750</xdr:rowOff>
        </xdr:to>
        <xdr:sp macro="" textlink="">
          <xdr:nvSpPr>
            <xdr:cNvPr id="7242" name="Option Button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342900</xdr:colOff>
          <xdr:row>9</xdr:row>
          <xdr:rowOff>285750</xdr:rowOff>
        </xdr:to>
        <xdr:sp macro="" textlink="">
          <xdr:nvSpPr>
            <xdr:cNvPr id="7243" name="Option Button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8</xdr:col>
          <xdr:colOff>342900</xdr:colOff>
          <xdr:row>9</xdr:row>
          <xdr:rowOff>285750</xdr:rowOff>
        </xdr:to>
        <xdr:sp macro="" textlink="">
          <xdr:nvSpPr>
            <xdr:cNvPr id="7244" name="Option Button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19050</xdr:rowOff>
        </xdr:from>
        <xdr:to>
          <xdr:col>2</xdr:col>
          <xdr:colOff>342900</xdr:colOff>
          <xdr:row>10</xdr:row>
          <xdr:rowOff>285750</xdr:rowOff>
        </xdr:to>
        <xdr:sp macro="" textlink="">
          <xdr:nvSpPr>
            <xdr:cNvPr id="7245" name="Option Button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19050</xdr:rowOff>
        </xdr:from>
        <xdr:to>
          <xdr:col>4</xdr:col>
          <xdr:colOff>342900</xdr:colOff>
          <xdr:row>10</xdr:row>
          <xdr:rowOff>285750</xdr:rowOff>
        </xdr:to>
        <xdr:sp macro="" textlink="">
          <xdr:nvSpPr>
            <xdr:cNvPr id="7246" name="Option Button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342900</xdr:colOff>
          <xdr:row>10</xdr:row>
          <xdr:rowOff>285750</xdr:rowOff>
        </xdr:to>
        <xdr:sp macro="" textlink="">
          <xdr:nvSpPr>
            <xdr:cNvPr id="7247" name="Option Button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8</xdr:col>
          <xdr:colOff>342900</xdr:colOff>
          <xdr:row>10</xdr:row>
          <xdr:rowOff>285750</xdr:rowOff>
        </xdr:to>
        <xdr:sp macro="" textlink="">
          <xdr:nvSpPr>
            <xdr:cNvPr id="7248" name="Option Button 80"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19050</xdr:rowOff>
        </xdr:from>
        <xdr:to>
          <xdr:col>2</xdr:col>
          <xdr:colOff>342900</xdr:colOff>
          <xdr:row>16</xdr:row>
          <xdr:rowOff>285750</xdr:rowOff>
        </xdr:to>
        <xdr:sp macro="" textlink="">
          <xdr:nvSpPr>
            <xdr:cNvPr id="7249" name="Option Button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19050</xdr:rowOff>
        </xdr:from>
        <xdr:to>
          <xdr:col>4</xdr:col>
          <xdr:colOff>342900</xdr:colOff>
          <xdr:row>16</xdr:row>
          <xdr:rowOff>285750</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342900</xdr:colOff>
          <xdr:row>16</xdr:row>
          <xdr:rowOff>285750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342900</xdr:colOff>
          <xdr:row>16</xdr:row>
          <xdr:rowOff>285750</xdr:rowOff>
        </xdr:to>
        <xdr:sp macro="" textlink="">
          <xdr:nvSpPr>
            <xdr:cNvPr id="7252" name="Option Button 84"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19050</xdr:rowOff>
        </xdr:from>
        <xdr:to>
          <xdr:col>2</xdr:col>
          <xdr:colOff>342900</xdr:colOff>
          <xdr:row>17</xdr:row>
          <xdr:rowOff>285750</xdr:rowOff>
        </xdr:to>
        <xdr:sp macro="" textlink="">
          <xdr:nvSpPr>
            <xdr:cNvPr id="7253" name="Option Button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4</xdr:col>
          <xdr:colOff>342900</xdr:colOff>
          <xdr:row>17</xdr:row>
          <xdr:rowOff>285750</xdr:rowOff>
        </xdr:to>
        <xdr:sp macro="" textlink="">
          <xdr:nvSpPr>
            <xdr:cNvPr id="7254" name="Option Button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342900</xdr:colOff>
          <xdr:row>17</xdr:row>
          <xdr:rowOff>285750</xdr:rowOff>
        </xdr:to>
        <xdr:sp macro="" textlink="">
          <xdr:nvSpPr>
            <xdr:cNvPr id="7255" name="Option Button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8</xdr:col>
          <xdr:colOff>342900</xdr:colOff>
          <xdr:row>17</xdr:row>
          <xdr:rowOff>285750</xdr:rowOff>
        </xdr:to>
        <xdr:sp macro="" textlink="">
          <xdr:nvSpPr>
            <xdr:cNvPr id="7256" name="Option Button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1695450</xdr:colOff>
          <xdr:row>3</xdr:row>
          <xdr:rowOff>171450</xdr:rowOff>
        </xdr:from>
        <xdr:to>
          <xdr:col>9</xdr:col>
          <xdr:colOff>933450</xdr:colOff>
          <xdr:row>4</xdr:row>
          <xdr:rowOff>895350</xdr:rowOff>
        </xdr:to>
        <xdr:sp macro="" textlink="">
          <xdr:nvSpPr>
            <xdr:cNvPr id="9357" name="Group Box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1695450</xdr:colOff>
          <xdr:row>4</xdr:row>
          <xdr:rowOff>1047750</xdr:rowOff>
        </xdr:from>
        <xdr:to>
          <xdr:col>8</xdr:col>
          <xdr:colOff>590550</xdr:colOff>
          <xdr:row>5</xdr:row>
          <xdr:rowOff>781050</xdr:rowOff>
        </xdr:to>
        <xdr:sp macro="" textlink="">
          <xdr:nvSpPr>
            <xdr:cNvPr id="9358" name="Group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1714500</xdr:colOff>
          <xdr:row>5</xdr:row>
          <xdr:rowOff>838200</xdr:rowOff>
        </xdr:from>
        <xdr:to>
          <xdr:col>8</xdr:col>
          <xdr:colOff>590550</xdr:colOff>
          <xdr:row>6</xdr:row>
          <xdr:rowOff>895350</xdr:rowOff>
        </xdr:to>
        <xdr:sp macro="" textlink="">
          <xdr:nvSpPr>
            <xdr:cNvPr id="9359" name="Group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6</xdr:row>
          <xdr:rowOff>1047750</xdr:rowOff>
        </xdr:from>
        <xdr:to>
          <xdr:col>9</xdr:col>
          <xdr:colOff>666750</xdr:colOff>
          <xdr:row>8</xdr:row>
          <xdr:rowOff>19050</xdr:rowOff>
        </xdr:to>
        <xdr:sp macro="" textlink="">
          <xdr:nvSpPr>
            <xdr:cNvPr id="9360" name="Group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1619250</xdr:colOff>
          <xdr:row>7</xdr:row>
          <xdr:rowOff>762000</xdr:rowOff>
        </xdr:from>
        <xdr:to>
          <xdr:col>10</xdr:col>
          <xdr:colOff>0</xdr:colOff>
          <xdr:row>8</xdr:row>
          <xdr:rowOff>1009650</xdr:rowOff>
        </xdr:to>
        <xdr:sp macro="" textlink="">
          <xdr:nvSpPr>
            <xdr:cNvPr id="9361" name="Group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1619250</xdr:colOff>
          <xdr:row>8</xdr:row>
          <xdr:rowOff>990600</xdr:rowOff>
        </xdr:from>
        <xdr:to>
          <xdr:col>9</xdr:col>
          <xdr:colOff>781050</xdr:colOff>
          <xdr:row>9</xdr:row>
          <xdr:rowOff>1200150</xdr:rowOff>
        </xdr:to>
        <xdr:sp macro="" textlink="">
          <xdr:nvSpPr>
            <xdr:cNvPr id="9362" name="Group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1676400</xdr:colOff>
          <xdr:row>14</xdr:row>
          <xdr:rowOff>57150</xdr:rowOff>
        </xdr:from>
        <xdr:to>
          <xdr:col>8</xdr:col>
          <xdr:colOff>666750</xdr:colOff>
          <xdr:row>15</xdr:row>
          <xdr:rowOff>838200</xdr:rowOff>
        </xdr:to>
        <xdr:sp macro="" textlink="">
          <xdr:nvSpPr>
            <xdr:cNvPr id="9363" name="Group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190500</xdr:rowOff>
        </xdr:from>
        <xdr:to>
          <xdr:col>9</xdr:col>
          <xdr:colOff>419100</xdr:colOff>
          <xdr:row>18</xdr:row>
          <xdr:rowOff>419100</xdr:rowOff>
        </xdr:to>
        <xdr:sp macro="" textlink="">
          <xdr:nvSpPr>
            <xdr:cNvPr id="9364" name="Group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9</xdr:col>
          <xdr:colOff>552450</xdr:colOff>
          <xdr:row>19</xdr:row>
          <xdr:rowOff>400050</xdr:rowOff>
        </xdr:to>
        <xdr:sp macro="" textlink="">
          <xdr:nvSpPr>
            <xdr:cNvPr id="9365" name="Group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xdr:rowOff>
        </xdr:from>
        <xdr:to>
          <xdr:col>9</xdr:col>
          <xdr:colOff>457200</xdr:colOff>
          <xdr:row>20</xdr:row>
          <xdr:rowOff>400050</xdr:rowOff>
        </xdr:to>
        <xdr:sp macro="" textlink="">
          <xdr:nvSpPr>
            <xdr:cNvPr id="9366" name="Group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1409700</xdr:colOff>
          <xdr:row>23</xdr:row>
          <xdr:rowOff>19050</xdr:rowOff>
        </xdr:from>
        <xdr:to>
          <xdr:col>9</xdr:col>
          <xdr:colOff>590550</xdr:colOff>
          <xdr:row>23</xdr:row>
          <xdr:rowOff>419100</xdr:rowOff>
        </xdr:to>
        <xdr:sp macro="" textlink="">
          <xdr:nvSpPr>
            <xdr:cNvPr id="9369" name="Group Box 153" hidden="1">
              <a:extLst>
                <a:ext uri="{63B3BB69-23CF-44E3-9099-C40C66FF867C}">
                  <a14:compatExt spid="_x0000_s9369"/>
                </a:ext>
                <a:ext uri="{FF2B5EF4-FFF2-40B4-BE49-F238E27FC236}">
                  <a16:creationId xmlns:a16="http://schemas.microsoft.com/office/drawing/2014/main" id="{00000000-0008-0000-0200-00009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9</xdr:col>
          <xdr:colOff>552450</xdr:colOff>
          <xdr:row>24</xdr:row>
          <xdr:rowOff>400050</xdr:rowOff>
        </xdr:to>
        <xdr:sp macro="" textlink="">
          <xdr:nvSpPr>
            <xdr:cNvPr id="9370" name="Group Box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19050</xdr:rowOff>
        </xdr:from>
        <xdr:to>
          <xdr:col>9</xdr:col>
          <xdr:colOff>266700</xdr:colOff>
          <xdr:row>32</xdr:row>
          <xdr:rowOff>704850</xdr:rowOff>
        </xdr:to>
        <xdr:sp macro="" textlink="">
          <xdr:nvSpPr>
            <xdr:cNvPr id="9373" name="Group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1695450</xdr:colOff>
          <xdr:row>33</xdr:row>
          <xdr:rowOff>0</xdr:rowOff>
        </xdr:from>
        <xdr:to>
          <xdr:col>8</xdr:col>
          <xdr:colOff>666750</xdr:colOff>
          <xdr:row>33</xdr:row>
          <xdr:rowOff>723900</xdr:rowOff>
        </xdr:to>
        <xdr:sp macro="" textlink="">
          <xdr:nvSpPr>
            <xdr:cNvPr id="9374" name="Group Box 158"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1695450</xdr:colOff>
          <xdr:row>33</xdr:row>
          <xdr:rowOff>1009650</xdr:rowOff>
        </xdr:from>
        <xdr:to>
          <xdr:col>8</xdr:col>
          <xdr:colOff>628650</xdr:colOff>
          <xdr:row>34</xdr:row>
          <xdr:rowOff>647700</xdr:rowOff>
        </xdr:to>
        <xdr:sp macro="" textlink="">
          <xdr:nvSpPr>
            <xdr:cNvPr id="9375" name="Group Box 159" hidden="1">
              <a:extLst>
                <a:ext uri="{63B3BB69-23CF-44E3-9099-C40C66FF867C}">
                  <a14:compatExt spid="_x0000_s9375"/>
                </a:ext>
                <a:ext uri="{FF2B5EF4-FFF2-40B4-BE49-F238E27FC236}">
                  <a16:creationId xmlns:a16="http://schemas.microsoft.com/office/drawing/2014/main" id="{00000000-0008-0000-0200-00009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9</xdr:col>
          <xdr:colOff>133350</xdr:colOff>
          <xdr:row>41</xdr:row>
          <xdr:rowOff>0</xdr:rowOff>
        </xdr:to>
        <xdr:sp macro="" textlink="">
          <xdr:nvSpPr>
            <xdr:cNvPr id="9376" name="Group Box 160" hidden="1">
              <a:extLst>
                <a:ext uri="{63B3BB69-23CF-44E3-9099-C40C66FF867C}">
                  <a14:compatExt spid="_x0000_s9376"/>
                </a:ext>
                <a:ext uri="{FF2B5EF4-FFF2-40B4-BE49-F238E27FC236}">
                  <a16:creationId xmlns:a16="http://schemas.microsoft.com/office/drawing/2014/main" id="{00000000-0008-0000-0200-0000A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19050</xdr:rowOff>
        </xdr:from>
        <xdr:to>
          <xdr:col>9</xdr:col>
          <xdr:colOff>171450</xdr:colOff>
          <xdr:row>41</xdr:row>
          <xdr:rowOff>400050</xdr:rowOff>
        </xdr:to>
        <xdr:sp macro="" textlink="">
          <xdr:nvSpPr>
            <xdr:cNvPr id="9377" name="Group Box 161" hidden="1">
              <a:extLst>
                <a:ext uri="{63B3BB69-23CF-44E3-9099-C40C66FF867C}">
                  <a14:compatExt spid="_x0000_s9377"/>
                </a:ext>
                <a:ext uri="{FF2B5EF4-FFF2-40B4-BE49-F238E27FC236}">
                  <a16:creationId xmlns:a16="http://schemas.microsoft.com/office/drawing/2014/main" id="{00000000-0008-0000-0200-0000A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42</xdr:row>
          <xdr:rowOff>19050</xdr:rowOff>
        </xdr:from>
        <xdr:to>
          <xdr:col>9</xdr:col>
          <xdr:colOff>190500</xdr:colOff>
          <xdr:row>42</xdr:row>
          <xdr:rowOff>419100</xdr:rowOff>
        </xdr:to>
        <xdr:sp macro="" textlink="">
          <xdr:nvSpPr>
            <xdr:cNvPr id="9378" name="Group Box 162" hidden="1">
              <a:extLst>
                <a:ext uri="{63B3BB69-23CF-44E3-9099-C40C66FF867C}">
                  <a14:compatExt spid="_x0000_s9378"/>
                </a:ext>
                <a:ext uri="{FF2B5EF4-FFF2-40B4-BE49-F238E27FC236}">
                  <a16:creationId xmlns:a16="http://schemas.microsoft.com/office/drawing/2014/main" id="{00000000-0008-0000-0200-0000A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43</xdr:row>
          <xdr:rowOff>19050</xdr:rowOff>
        </xdr:from>
        <xdr:to>
          <xdr:col>9</xdr:col>
          <xdr:colOff>171450</xdr:colOff>
          <xdr:row>43</xdr:row>
          <xdr:rowOff>419100</xdr:rowOff>
        </xdr:to>
        <xdr:sp macro="" textlink="">
          <xdr:nvSpPr>
            <xdr:cNvPr id="9379" name="Group Box 163" hidden="1">
              <a:extLst>
                <a:ext uri="{63B3BB69-23CF-44E3-9099-C40C66FF867C}">
                  <a14:compatExt spid="_x0000_s9379"/>
                </a:ext>
                <a:ext uri="{FF2B5EF4-FFF2-40B4-BE49-F238E27FC236}">
                  <a16:creationId xmlns:a16="http://schemas.microsoft.com/office/drawing/2014/main" id="{00000000-0008-0000-0200-0000A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44</xdr:row>
          <xdr:rowOff>0</xdr:rowOff>
        </xdr:from>
        <xdr:to>
          <xdr:col>9</xdr:col>
          <xdr:colOff>323850</xdr:colOff>
          <xdr:row>44</xdr:row>
          <xdr:rowOff>419100</xdr:rowOff>
        </xdr:to>
        <xdr:sp macro="" textlink="">
          <xdr:nvSpPr>
            <xdr:cNvPr id="9380" name="Group Box 164" hidden="1">
              <a:extLst>
                <a:ext uri="{63B3BB69-23CF-44E3-9099-C40C66FF867C}">
                  <a14:compatExt spid="_x0000_s9380"/>
                </a:ext>
                <a:ext uri="{FF2B5EF4-FFF2-40B4-BE49-F238E27FC236}">
                  <a16:creationId xmlns:a16="http://schemas.microsoft.com/office/drawing/2014/main" id="{00000000-0008-0000-0200-0000A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xdr:row>
          <xdr:rowOff>0</xdr:rowOff>
        </xdr:from>
        <xdr:to>
          <xdr:col>9</xdr:col>
          <xdr:colOff>438150</xdr:colOff>
          <xdr:row>46</xdr:row>
          <xdr:rowOff>0</xdr:rowOff>
        </xdr:to>
        <xdr:sp macro="" textlink="">
          <xdr:nvSpPr>
            <xdr:cNvPr id="9381" name="Group Box 165" hidden="1">
              <a:extLst>
                <a:ext uri="{63B3BB69-23CF-44E3-9099-C40C66FF867C}">
                  <a14:compatExt spid="_x0000_s9381"/>
                </a:ext>
                <a:ext uri="{FF2B5EF4-FFF2-40B4-BE49-F238E27FC236}">
                  <a16:creationId xmlns:a16="http://schemas.microsoft.com/office/drawing/2014/main" id="{00000000-0008-0000-0200-0000A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46</xdr:row>
          <xdr:rowOff>0</xdr:rowOff>
        </xdr:from>
        <xdr:to>
          <xdr:col>9</xdr:col>
          <xdr:colOff>342900</xdr:colOff>
          <xdr:row>46</xdr:row>
          <xdr:rowOff>400050</xdr:rowOff>
        </xdr:to>
        <xdr:sp macro="" textlink="">
          <xdr:nvSpPr>
            <xdr:cNvPr id="9382" name="Group Box 166" hidden="1">
              <a:extLst>
                <a:ext uri="{63B3BB69-23CF-44E3-9099-C40C66FF867C}">
                  <a14:compatExt spid="_x0000_s9382"/>
                </a:ext>
                <a:ext uri="{FF2B5EF4-FFF2-40B4-BE49-F238E27FC236}">
                  <a16:creationId xmlns:a16="http://schemas.microsoft.com/office/drawing/2014/main" id="{00000000-0008-0000-0200-0000A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1390650</xdr:colOff>
          <xdr:row>47</xdr:row>
          <xdr:rowOff>0</xdr:rowOff>
        </xdr:from>
        <xdr:to>
          <xdr:col>9</xdr:col>
          <xdr:colOff>400050</xdr:colOff>
          <xdr:row>47</xdr:row>
          <xdr:rowOff>400050</xdr:rowOff>
        </xdr:to>
        <xdr:sp macro="" textlink="">
          <xdr:nvSpPr>
            <xdr:cNvPr id="9383" name="Group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19050</xdr:rowOff>
        </xdr:from>
        <xdr:to>
          <xdr:col>9</xdr:col>
          <xdr:colOff>514350</xdr:colOff>
          <xdr:row>48</xdr:row>
          <xdr:rowOff>419100</xdr:rowOff>
        </xdr:to>
        <xdr:sp macro="" textlink="">
          <xdr:nvSpPr>
            <xdr:cNvPr id="9384" name="Group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1390650</xdr:colOff>
          <xdr:row>49</xdr:row>
          <xdr:rowOff>19050</xdr:rowOff>
        </xdr:from>
        <xdr:to>
          <xdr:col>9</xdr:col>
          <xdr:colOff>628650</xdr:colOff>
          <xdr:row>49</xdr:row>
          <xdr:rowOff>400050</xdr:rowOff>
        </xdr:to>
        <xdr:sp macro="" textlink="">
          <xdr:nvSpPr>
            <xdr:cNvPr id="9385" name="Group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50</xdr:row>
          <xdr:rowOff>19050</xdr:rowOff>
        </xdr:from>
        <xdr:to>
          <xdr:col>9</xdr:col>
          <xdr:colOff>476250</xdr:colOff>
          <xdr:row>50</xdr:row>
          <xdr:rowOff>400050</xdr:rowOff>
        </xdr:to>
        <xdr:sp macro="" textlink="">
          <xdr:nvSpPr>
            <xdr:cNvPr id="9386" name="Group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1390650</xdr:colOff>
          <xdr:row>51</xdr:row>
          <xdr:rowOff>0</xdr:rowOff>
        </xdr:from>
        <xdr:to>
          <xdr:col>9</xdr:col>
          <xdr:colOff>476250</xdr:colOff>
          <xdr:row>51</xdr:row>
          <xdr:rowOff>419100</xdr:rowOff>
        </xdr:to>
        <xdr:sp macro="" textlink="">
          <xdr:nvSpPr>
            <xdr:cNvPr id="9388" name="Group Box 172" hidden="1">
              <a:extLst>
                <a:ext uri="{63B3BB69-23CF-44E3-9099-C40C66FF867C}">
                  <a14:compatExt spid="_x0000_s9388"/>
                </a:ext>
                <a:ext uri="{FF2B5EF4-FFF2-40B4-BE49-F238E27FC236}">
                  <a16:creationId xmlns:a16="http://schemas.microsoft.com/office/drawing/2014/main" id="{00000000-0008-0000-0200-0000A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1314450</xdr:colOff>
          <xdr:row>51</xdr:row>
          <xdr:rowOff>419100</xdr:rowOff>
        </xdr:from>
        <xdr:to>
          <xdr:col>9</xdr:col>
          <xdr:colOff>590550</xdr:colOff>
          <xdr:row>52</xdr:row>
          <xdr:rowOff>419100</xdr:rowOff>
        </xdr:to>
        <xdr:sp macro="" textlink="">
          <xdr:nvSpPr>
            <xdr:cNvPr id="9389" name="Group Box 173" hidden="1">
              <a:extLst>
                <a:ext uri="{63B3BB69-23CF-44E3-9099-C40C66FF867C}">
                  <a14:compatExt spid="_x0000_s9389"/>
                </a:ext>
                <a:ext uri="{FF2B5EF4-FFF2-40B4-BE49-F238E27FC236}">
                  <a16:creationId xmlns:a16="http://schemas.microsoft.com/office/drawing/2014/main" id="{00000000-0008-0000-0200-0000A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52</xdr:row>
          <xdr:rowOff>438150</xdr:rowOff>
        </xdr:from>
        <xdr:to>
          <xdr:col>9</xdr:col>
          <xdr:colOff>628650</xdr:colOff>
          <xdr:row>53</xdr:row>
          <xdr:rowOff>400050</xdr:rowOff>
        </xdr:to>
        <xdr:sp macro="" textlink="">
          <xdr:nvSpPr>
            <xdr:cNvPr id="9390" name="Group Box 174" hidden="1">
              <a:extLst>
                <a:ext uri="{63B3BB69-23CF-44E3-9099-C40C66FF867C}">
                  <a14:compatExt spid="_x0000_s9390"/>
                </a:ext>
                <a:ext uri="{FF2B5EF4-FFF2-40B4-BE49-F238E27FC236}">
                  <a16:creationId xmlns:a16="http://schemas.microsoft.com/office/drawing/2014/main" id="{00000000-0008-0000-0200-0000A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54</xdr:row>
          <xdr:rowOff>0</xdr:rowOff>
        </xdr:from>
        <xdr:to>
          <xdr:col>9</xdr:col>
          <xdr:colOff>628650</xdr:colOff>
          <xdr:row>54</xdr:row>
          <xdr:rowOff>400050</xdr:rowOff>
        </xdr:to>
        <xdr:sp macro="" textlink="">
          <xdr:nvSpPr>
            <xdr:cNvPr id="9391" name="Group Box 175" hidden="1">
              <a:extLst>
                <a:ext uri="{63B3BB69-23CF-44E3-9099-C40C66FF867C}">
                  <a14:compatExt spid="_x0000_s9391"/>
                </a:ext>
                <a:ext uri="{FF2B5EF4-FFF2-40B4-BE49-F238E27FC236}">
                  <a16:creationId xmlns:a16="http://schemas.microsoft.com/office/drawing/2014/main" id="{00000000-0008-0000-0200-0000A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55</xdr:row>
          <xdr:rowOff>0</xdr:rowOff>
        </xdr:from>
        <xdr:to>
          <xdr:col>9</xdr:col>
          <xdr:colOff>666750</xdr:colOff>
          <xdr:row>55</xdr:row>
          <xdr:rowOff>400050</xdr:rowOff>
        </xdr:to>
        <xdr:sp macro="" textlink="">
          <xdr:nvSpPr>
            <xdr:cNvPr id="9392" name="Group Box 176" hidden="1">
              <a:extLst>
                <a:ext uri="{63B3BB69-23CF-44E3-9099-C40C66FF867C}">
                  <a14:compatExt spid="_x0000_s9392"/>
                </a:ext>
                <a:ext uri="{FF2B5EF4-FFF2-40B4-BE49-F238E27FC236}">
                  <a16:creationId xmlns:a16="http://schemas.microsoft.com/office/drawing/2014/main" id="{00000000-0008-0000-0200-0000B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57</xdr:row>
          <xdr:rowOff>438150</xdr:rowOff>
        </xdr:from>
        <xdr:to>
          <xdr:col>9</xdr:col>
          <xdr:colOff>247650</xdr:colOff>
          <xdr:row>58</xdr:row>
          <xdr:rowOff>381000</xdr:rowOff>
        </xdr:to>
        <xdr:sp macro="" textlink="">
          <xdr:nvSpPr>
            <xdr:cNvPr id="9395" name="Group Box 179" hidden="1">
              <a:extLst>
                <a:ext uri="{63B3BB69-23CF-44E3-9099-C40C66FF867C}">
                  <a14:compatExt spid="_x0000_s9395"/>
                </a:ext>
                <a:ext uri="{FF2B5EF4-FFF2-40B4-BE49-F238E27FC236}">
                  <a16:creationId xmlns:a16="http://schemas.microsoft.com/office/drawing/2014/main" id="{00000000-0008-0000-0200-0000B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64</xdr:row>
          <xdr:rowOff>19050</xdr:rowOff>
        </xdr:from>
        <xdr:to>
          <xdr:col>9</xdr:col>
          <xdr:colOff>171450</xdr:colOff>
          <xdr:row>65</xdr:row>
          <xdr:rowOff>0</xdr:rowOff>
        </xdr:to>
        <xdr:sp macro="" textlink="">
          <xdr:nvSpPr>
            <xdr:cNvPr id="9396" name="Group Box 180" hidden="1">
              <a:extLst>
                <a:ext uri="{63B3BB69-23CF-44E3-9099-C40C66FF867C}">
                  <a14:compatExt spid="_x0000_s9396"/>
                </a:ext>
                <a:ext uri="{FF2B5EF4-FFF2-40B4-BE49-F238E27FC236}">
                  <a16:creationId xmlns:a16="http://schemas.microsoft.com/office/drawing/2014/main" id="{00000000-0008-0000-0200-0000B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64</xdr:row>
          <xdr:rowOff>419100</xdr:rowOff>
        </xdr:from>
        <xdr:to>
          <xdr:col>9</xdr:col>
          <xdr:colOff>285750</xdr:colOff>
          <xdr:row>65</xdr:row>
          <xdr:rowOff>400050</xdr:rowOff>
        </xdr:to>
        <xdr:sp macro="" textlink="">
          <xdr:nvSpPr>
            <xdr:cNvPr id="9397" name="Group Box 181" hidden="1">
              <a:extLst>
                <a:ext uri="{63B3BB69-23CF-44E3-9099-C40C66FF867C}">
                  <a14:compatExt spid="_x0000_s9397"/>
                </a:ext>
                <a:ext uri="{FF2B5EF4-FFF2-40B4-BE49-F238E27FC236}">
                  <a16:creationId xmlns:a16="http://schemas.microsoft.com/office/drawing/2014/main" id="{00000000-0008-0000-0200-0000B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66</xdr:row>
          <xdr:rowOff>0</xdr:rowOff>
        </xdr:from>
        <xdr:to>
          <xdr:col>9</xdr:col>
          <xdr:colOff>400050</xdr:colOff>
          <xdr:row>66</xdr:row>
          <xdr:rowOff>419100</xdr:rowOff>
        </xdr:to>
        <xdr:sp macro="" textlink="">
          <xdr:nvSpPr>
            <xdr:cNvPr id="9398" name="Group Box 182" hidden="1">
              <a:extLst>
                <a:ext uri="{63B3BB69-23CF-44E3-9099-C40C66FF867C}">
                  <a14:compatExt spid="_x0000_s9398"/>
                </a:ext>
                <a:ext uri="{FF2B5EF4-FFF2-40B4-BE49-F238E27FC236}">
                  <a16:creationId xmlns:a16="http://schemas.microsoft.com/office/drawing/2014/main" id="{00000000-0008-0000-0200-0000B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66</xdr:row>
          <xdr:rowOff>438150</xdr:rowOff>
        </xdr:from>
        <xdr:to>
          <xdr:col>9</xdr:col>
          <xdr:colOff>419100</xdr:colOff>
          <xdr:row>68</xdr:row>
          <xdr:rowOff>0</xdr:rowOff>
        </xdr:to>
        <xdr:sp macro="" textlink="">
          <xdr:nvSpPr>
            <xdr:cNvPr id="9399" name="Group Box 183" hidden="1">
              <a:extLst>
                <a:ext uri="{63B3BB69-23CF-44E3-9099-C40C66FF867C}">
                  <a14:compatExt spid="_x0000_s9399"/>
                </a:ext>
                <a:ext uri="{FF2B5EF4-FFF2-40B4-BE49-F238E27FC236}">
                  <a16:creationId xmlns:a16="http://schemas.microsoft.com/office/drawing/2014/main" id="{00000000-0008-0000-0200-0000B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68</xdr:row>
          <xdr:rowOff>19050</xdr:rowOff>
        </xdr:from>
        <xdr:to>
          <xdr:col>9</xdr:col>
          <xdr:colOff>438150</xdr:colOff>
          <xdr:row>68</xdr:row>
          <xdr:rowOff>438150</xdr:rowOff>
        </xdr:to>
        <xdr:sp macro="" textlink="">
          <xdr:nvSpPr>
            <xdr:cNvPr id="9400" name="Group Box 184" hidden="1">
              <a:extLst>
                <a:ext uri="{63B3BB69-23CF-44E3-9099-C40C66FF867C}">
                  <a14:compatExt spid="_x0000_s9400"/>
                </a:ext>
                <a:ext uri="{FF2B5EF4-FFF2-40B4-BE49-F238E27FC236}">
                  <a16:creationId xmlns:a16="http://schemas.microsoft.com/office/drawing/2014/main" id="{00000000-0008-0000-0200-0000B8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69</xdr:row>
          <xdr:rowOff>19050</xdr:rowOff>
        </xdr:from>
        <xdr:to>
          <xdr:col>9</xdr:col>
          <xdr:colOff>552450</xdr:colOff>
          <xdr:row>69</xdr:row>
          <xdr:rowOff>438150</xdr:rowOff>
        </xdr:to>
        <xdr:sp macro="" textlink="">
          <xdr:nvSpPr>
            <xdr:cNvPr id="9401" name="Group Box 185" hidden="1">
              <a:extLst>
                <a:ext uri="{63B3BB69-23CF-44E3-9099-C40C66FF867C}">
                  <a14:compatExt spid="_x0000_s9401"/>
                </a:ext>
                <a:ext uri="{FF2B5EF4-FFF2-40B4-BE49-F238E27FC236}">
                  <a16:creationId xmlns:a16="http://schemas.microsoft.com/office/drawing/2014/main" id="{00000000-0008-0000-0200-0000B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70</xdr:row>
          <xdr:rowOff>19050</xdr:rowOff>
        </xdr:from>
        <xdr:to>
          <xdr:col>9</xdr:col>
          <xdr:colOff>533400</xdr:colOff>
          <xdr:row>70</xdr:row>
          <xdr:rowOff>419100</xdr:rowOff>
        </xdr:to>
        <xdr:sp macro="" textlink="">
          <xdr:nvSpPr>
            <xdr:cNvPr id="9402" name="Group Box 186" hidden="1">
              <a:extLst>
                <a:ext uri="{63B3BB69-23CF-44E3-9099-C40C66FF867C}">
                  <a14:compatExt spid="_x0000_s9402"/>
                </a:ext>
                <a:ext uri="{FF2B5EF4-FFF2-40B4-BE49-F238E27FC236}">
                  <a16:creationId xmlns:a16="http://schemas.microsoft.com/office/drawing/2014/main" id="{00000000-0008-0000-0200-0000B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72</xdr:row>
          <xdr:rowOff>0</xdr:rowOff>
        </xdr:from>
        <xdr:to>
          <xdr:col>9</xdr:col>
          <xdr:colOff>990600</xdr:colOff>
          <xdr:row>72</xdr:row>
          <xdr:rowOff>400050</xdr:rowOff>
        </xdr:to>
        <xdr:sp macro="" textlink="">
          <xdr:nvSpPr>
            <xdr:cNvPr id="9404" name="Group Box 188" hidden="1">
              <a:extLst>
                <a:ext uri="{63B3BB69-23CF-44E3-9099-C40C66FF867C}">
                  <a14:compatExt spid="_x0000_s9404"/>
                </a:ext>
                <a:ext uri="{FF2B5EF4-FFF2-40B4-BE49-F238E27FC236}">
                  <a16:creationId xmlns:a16="http://schemas.microsoft.com/office/drawing/2014/main" id="{00000000-0008-0000-0200-0000B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73</xdr:row>
          <xdr:rowOff>0</xdr:rowOff>
        </xdr:from>
        <xdr:to>
          <xdr:col>9</xdr:col>
          <xdr:colOff>971550</xdr:colOff>
          <xdr:row>73</xdr:row>
          <xdr:rowOff>419100</xdr:rowOff>
        </xdr:to>
        <xdr:sp macro="" textlink="">
          <xdr:nvSpPr>
            <xdr:cNvPr id="9405" name="Group Box 189" hidden="1">
              <a:extLst>
                <a:ext uri="{63B3BB69-23CF-44E3-9099-C40C66FF867C}">
                  <a14:compatExt spid="_x0000_s9405"/>
                </a:ext>
                <a:ext uri="{FF2B5EF4-FFF2-40B4-BE49-F238E27FC236}">
                  <a16:creationId xmlns:a16="http://schemas.microsoft.com/office/drawing/2014/main" id="{00000000-0008-0000-0200-0000B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74</xdr:row>
          <xdr:rowOff>0</xdr:rowOff>
        </xdr:from>
        <xdr:to>
          <xdr:col>9</xdr:col>
          <xdr:colOff>1047750</xdr:colOff>
          <xdr:row>75</xdr:row>
          <xdr:rowOff>0</xdr:rowOff>
        </xdr:to>
        <xdr:sp macro="" textlink="">
          <xdr:nvSpPr>
            <xdr:cNvPr id="9406" name="Group Box 190" hidden="1">
              <a:extLst>
                <a:ext uri="{63B3BB69-23CF-44E3-9099-C40C66FF867C}">
                  <a14:compatExt spid="_x0000_s9406"/>
                </a:ext>
                <a:ext uri="{FF2B5EF4-FFF2-40B4-BE49-F238E27FC236}">
                  <a16:creationId xmlns:a16="http://schemas.microsoft.com/office/drawing/2014/main" id="{00000000-0008-0000-0200-0000B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80</xdr:row>
          <xdr:rowOff>0</xdr:rowOff>
        </xdr:from>
        <xdr:to>
          <xdr:col>9</xdr:col>
          <xdr:colOff>95250</xdr:colOff>
          <xdr:row>80</xdr:row>
          <xdr:rowOff>419100</xdr:rowOff>
        </xdr:to>
        <xdr:sp macro="" textlink="">
          <xdr:nvSpPr>
            <xdr:cNvPr id="9407" name="Group Box 191" hidden="1">
              <a:extLst>
                <a:ext uri="{63B3BB69-23CF-44E3-9099-C40C66FF867C}">
                  <a14:compatExt spid="_x0000_s9407"/>
                </a:ext>
                <a:ext uri="{FF2B5EF4-FFF2-40B4-BE49-F238E27FC236}">
                  <a16:creationId xmlns:a16="http://schemas.microsoft.com/office/drawing/2014/main" id="{00000000-0008-0000-0200-0000B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81</xdr:row>
          <xdr:rowOff>19050</xdr:rowOff>
        </xdr:from>
        <xdr:to>
          <xdr:col>9</xdr:col>
          <xdr:colOff>171450</xdr:colOff>
          <xdr:row>81</xdr:row>
          <xdr:rowOff>419100</xdr:rowOff>
        </xdr:to>
        <xdr:sp macro="" textlink="">
          <xdr:nvSpPr>
            <xdr:cNvPr id="9408" name="Group Box 192" hidden="1">
              <a:extLst>
                <a:ext uri="{63B3BB69-23CF-44E3-9099-C40C66FF867C}">
                  <a14:compatExt spid="_x0000_s9408"/>
                </a:ext>
                <a:ext uri="{FF2B5EF4-FFF2-40B4-BE49-F238E27FC236}">
                  <a16:creationId xmlns:a16="http://schemas.microsoft.com/office/drawing/2014/main" id="{00000000-0008-0000-0200-0000C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83</xdr:row>
          <xdr:rowOff>19050</xdr:rowOff>
        </xdr:from>
        <xdr:to>
          <xdr:col>9</xdr:col>
          <xdr:colOff>285750</xdr:colOff>
          <xdr:row>83</xdr:row>
          <xdr:rowOff>609600</xdr:rowOff>
        </xdr:to>
        <xdr:sp macro="" textlink="">
          <xdr:nvSpPr>
            <xdr:cNvPr id="9410" name="Group Box 194" hidden="1">
              <a:extLst>
                <a:ext uri="{63B3BB69-23CF-44E3-9099-C40C66FF867C}">
                  <a14:compatExt spid="_x0000_s9410"/>
                </a:ext>
                <a:ext uri="{FF2B5EF4-FFF2-40B4-BE49-F238E27FC236}">
                  <a16:creationId xmlns:a16="http://schemas.microsoft.com/office/drawing/2014/main" id="{00000000-0008-0000-0200-0000C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89</xdr:row>
          <xdr:rowOff>0</xdr:rowOff>
        </xdr:from>
        <xdr:to>
          <xdr:col>9</xdr:col>
          <xdr:colOff>152400</xdr:colOff>
          <xdr:row>89</xdr:row>
          <xdr:rowOff>400050</xdr:rowOff>
        </xdr:to>
        <xdr:sp macro="" textlink="">
          <xdr:nvSpPr>
            <xdr:cNvPr id="9411" name="Group Box 195" hidden="1">
              <a:extLst>
                <a:ext uri="{63B3BB69-23CF-44E3-9099-C40C66FF867C}">
                  <a14:compatExt spid="_x0000_s9411"/>
                </a:ext>
                <a:ext uri="{FF2B5EF4-FFF2-40B4-BE49-F238E27FC236}">
                  <a16:creationId xmlns:a16="http://schemas.microsoft.com/office/drawing/2014/main" id="{00000000-0008-0000-0200-0000C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90</xdr:row>
          <xdr:rowOff>19050</xdr:rowOff>
        </xdr:from>
        <xdr:to>
          <xdr:col>9</xdr:col>
          <xdr:colOff>133350</xdr:colOff>
          <xdr:row>90</xdr:row>
          <xdr:rowOff>400050</xdr:rowOff>
        </xdr:to>
        <xdr:sp macro="" textlink="">
          <xdr:nvSpPr>
            <xdr:cNvPr id="9412" name="Group Box 196" hidden="1">
              <a:extLst>
                <a:ext uri="{63B3BB69-23CF-44E3-9099-C40C66FF867C}">
                  <a14:compatExt spid="_x0000_s9412"/>
                </a:ext>
                <a:ext uri="{FF2B5EF4-FFF2-40B4-BE49-F238E27FC236}">
                  <a16:creationId xmlns:a16="http://schemas.microsoft.com/office/drawing/2014/main" id="{00000000-0008-0000-0200-0000C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91</xdr:row>
          <xdr:rowOff>0</xdr:rowOff>
        </xdr:from>
        <xdr:to>
          <xdr:col>9</xdr:col>
          <xdr:colOff>209550</xdr:colOff>
          <xdr:row>92</xdr:row>
          <xdr:rowOff>0</xdr:rowOff>
        </xdr:to>
        <xdr:sp macro="" textlink="">
          <xdr:nvSpPr>
            <xdr:cNvPr id="9413" name="Group Box 197" hidden="1">
              <a:extLst>
                <a:ext uri="{63B3BB69-23CF-44E3-9099-C40C66FF867C}">
                  <a14:compatExt spid="_x0000_s9413"/>
                </a:ext>
                <a:ext uri="{FF2B5EF4-FFF2-40B4-BE49-F238E27FC236}">
                  <a16:creationId xmlns:a16="http://schemas.microsoft.com/office/drawing/2014/main" id="{00000000-0008-0000-0200-0000C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92</xdr:row>
          <xdr:rowOff>0</xdr:rowOff>
        </xdr:from>
        <xdr:to>
          <xdr:col>9</xdr:col>
          <xdr:colOff>190500</xdr:colOff>
          <xdr:row>92</xdr:row>
          <xdr:rowOff>419100</xdr:rowOff>
        </xdr:to>
        <xdr:sp macro="" textlink="">
          <xdr:nvSpPr>
            <xdr:cNvPr id="9414" name="Group Box 198" hidden="1">
              <a:extLst>
                <a:ext uri="{63B3BB69-23CF-44E3-9099-C40C66FF867C}">
                  <a14:compatExt spid="_x0000_s9414"/>
                </a:ext>
                <a:ext uri="{FF2B5EF4-FFF2-40B4-BE49-F238E27FC236}">
                  <a16:creationId xmlns:a16="http://schemas.microsoft.com/office/drawing/2014/main" id="{00000000-0008-0000-0200-0000C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93</xdr:row>
          <xdr:rowOff>19050</xdr:rowOff>
        </xdr:from>
        <xdr:to>
          <xdr:col>9</xdr:col>
          <xdr:colOff>266700</xdr:colOff>
          <xdr:row>93</xdr:row>
          <xdr:rowOff>457200</xdr:rowOff>
        </xdr:to>
        <xdr:sp macro="" textlink="">
          <xdr:nvSpPr>
            <xdr:cNvPr id="9415" name="Group Box 199" hidden="1">
              <a:extLst>
                <a:ext uri="{63B3BB69-23CF-44E3-9099-C40C66FF867C}">
                  <a14:compatExt spid="_x0000_s9415"/>
                </a:ext>
                <a:ext uri="{FF2B5EF4-FFF2-40B4-BE49-F238E27FC236}">
                  <a16:creationId xmlns:a16="http://schemas.microsoft.com/office/drawing/2014/main" id="{00000000-0008-0000-0200-0000C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22</xdr:row>
          <xdr:rowOff>0</xdr:rowOff>
        </xdr:from>
        <xdr:to>
          <xdr:col>9</xdr:col>
          <xdr:colOff>628650</xdr:colOff>
          <xdr:row>22</xdr:row>
          <xdr:rowOff>400050</xdr:rowOff>
        </xdr:to>
        <xdr:sp macro="" textlink="">
          <xdr:nvSpPr>
            <xdr:cNvPr id="9490" name="Group Box 274" hidden="1">
              <a:extLst>
                <a:ext uri="{63B3BB69-23CF-44E3-9099-C40C66FF867C}">
                  <a14:compatExt spid="_x0000_s9490"/>
                </a:ext>
                <a:ext uri="{FF2B5EF4-FFF2-40B4-BE49-F238E27FC236}">
                  <a16:creationId xmlns:a16="http://schemas.microsoft.com/office/drawing/2014/main" id="{00000000-0008-0000-0200-0000122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1390650</xdr:colOff>
          <xdr:row>21</xdr:row>
          <xdr:rowOff>19050</xdr:rowOff>
        </xdr:from>
        <xdr:to>
          <xdr:col>9</xdr:col>
          <xdr:colOff>800100</xdr:colOff>
          <xdr:row>21</xdr:row>
          <xdr:rowOff>419100</xdr:rowOff>
        </xdr:to>
        <xdr:sp macro="" textlink="">
          <xdr:nvSpPr>
            <xdr:cNvPr id="9491" name="Group Box 275" hidden="1">
              <a:extLst>
                <a:ext uri="{63B3BB69-23CF-44E3-9099-C40C66FF867C}">
                  <a14:compatExt spid="_x0000_s9491"/>
                </a:ext>
                <a:ext uri="{FF2B5EF4-FFF2-40B4-BE49-F238E27FC236}">
                  <a16:creationId xmlns:a16="http://schemas.microsoft.com/office/drawing/2014/main" id="{00000000-0008-0000-0200-0000132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0</xdr:rowOff>
        </xdr:from>
        <xdr:to>
          <xdr:col>9</xdr:col>
          <xdr:colOff>609600</xdr:colOff>
          <xdr:row>26</xdr:row>
          <xdr:rowOff>0</xdr:rowOff>
        </xdr:to>
        <xdr:sp macro="" textlink="">
          <xdr:nvSpPr>
            <xdr:cNvPr id="9494" name="Group Box 278" hidden="1">
              <a:extLst>
                <a:ext uri="{63B3BB69-23CF-44E3-9099-C40C66FF867C}">
                  <a14:compatExt spid="_x0000_s9494"/>
                </a:ext>
                <a:ext uri="{FF2B5EF4-FFF2-40B4-BE49-F238E27FC236}">
                  <a16:creationId xmlns:a16="http://schemas.microsoft.com/office/drawing/2014/main" id="{00000000-0008-0000-0200-0000162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1733550</xdr:colOff>
          <xdr:row>31</xdr:row>
          <xdr:rowOff>0</xdr:rowOff>
        </xdr:from>
        <xdr:to>
          <xdr:col>9</xdr:col>
          <xdr:colOff>285750</xdr:colOff>
          <xdr:row>31</xdr:row>
          <xdr:rowOff>933450</xdr:rowOff>
        </xdr:to>
        <xdr:sp macro="" textlink="">
          <xdr:nvSpPr>
            <xdr:cNvPr id="9512" name="Group Box 296" hidden="1">
              <a:extLst>
                <a:ext uri="{63B3BB69-23CF-44E3-9099-C40C66FF867C}">
                  <a14:compatExt spid="_x0000_s9512"/>
                </a:ext>
                <a:ext uri="{FF2B5EF4-FFF2-40B4-BE49-F238E27FC236}">
                  <a16:creationId xmlns:a16="http://schemas.microsoft.com/office/drawing/2014/main" id="{00000000-0008-0000-0200-0000282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1447800</xdr:colOff>
          <xdr:row>57</xdr:row>
          <xdr:rowOff>19050</xdr:rowOff>
        </xdr:from>
        <xdr:to>
          <xdr:col>9</xdr:col>
          <xdr:colOff>285750</xdr:colOff>
          <xdr:row>57</xdr:row>
          <xdr:rowOff>419100</xdr:rowOff>
        </xdr:to>
        <xdr:sp macro="" textlink="">
          <xdr:nvSpPr>
            <xdr:cNvPr id="9591" name="Group Box 375" hidden="1">
              <a:extLst>
                <a:ext uri="{63B3BB69-23CF-44E3-9099-C40C66FF867C}">
                  <a14:compatExt spid="_x0000_s9591"/>
                </a:ext>
                <a:ext uri="{FF2B5EF4-FFF2-40B4-BE49-F238E27FC236}">
                  <a16:creationId xmlns:a16="http://schemas.microsoft.com/office/drawing/2014/main" id="{00000000-0008-0000-0200-0000772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56</xdr:row>
          <xdr:rowOff>19050</xdr:rowOff>
        </xdr:from>
        <xdr:to>
          <xdr:col>9</xdr:col>
          <xdr:colOff>819150</xdr:colOff>
          <xdr:row>56</xdr:row>
          <xdr:rowOff>400050</xdr:rowOff>
        </xdr:to>
        <xdr:sp macro="" textlink="">
          <xdr:nvSpPr>
            <xdr:cNvPr id="9618" name="Group Box 402" hidden="1">
              <a:extLst>
                <a:ext uri="{63B3BB69-23CF-44E3-9099-C40C66FF867C}">
                  <a14:compatExt spid="_x0000_s9618"/>
                </a:ext>
                <a:ext uri="{FF2B5EF4-FFF2-40B4-BE49-F238E27FC236}">
                  <a16:creationId xmlns:a16="http://schemas.microsoft.com/office/drawing/2014/main" id="{00000000-0008-0000-0200-0000922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71</xdr:row>
          <xdr:rowOff>19050</xdr:rowOff>
        </xdr:from>
        <xdr:to>
          <xdr:col>9</xdr:col>
          <xdr:colOff>952500</xdr:colOff>
          <xdr:row>71</xdr:row>
          <xdr:rowOff>419100</xdr:rowOff>
        </xdr:to>
        <xdr:sp macro="" textlink="">
          <xdr:nvSpPr>
            <xdr:cNvPr id="9623" name="Group Box 407" hidden="1">
              <a:extLst>
                <a:ext uri="{63B3BB69-23CF-44E3-9099-C40C66FF867C}">
                  <a14:compatExt spid="_x0000_s9623"/>
                </a:ext>
                <a:ext uri="{FF2B5EF4-FFF2-40B4-BE49-F238E27FC236}">
                  <a16:creationId xmlns:a16="http://schemas.microsoft.com/office/drawing/2014/main" id="{00000000-0008-0000-0200-0000972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82</xdr:row>
          <xdr:rowOff>19050</xdr:rowOff>
        </xdr:from>
        <xdr:to>
          <xdr:col>9</xdr:col>
          <xdr:colOff>304800</xdr:colOff>
          <xdr:row>82</xdr:row>
          <xdr:rowOff>438150</xdr:rowOff>
        </xdr:to>
        <xdr:sp macro="" textlink="">
          <xdr:nvSpPr>
            <xdr:cNvPr id="9649" name="Group Box 433" hidden="1">
              <a:extLst>
                <a:ext uri="{63B3BB69-23CF-44E3-9099-C40C66FF867C}">
                  <a14:compatExt spid="_x0000_s9649"/>
                </a:ext>
                <a:ext uri="{FF2B5EF4-FFF2-40B4-BE49-F238E27FC236}">
                  <a16:creationId xmlns:a16="http://schemas.microsoft.com/office/drawing/2014/main" id="{00000000-0008-0000-0200-0000B12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xdr:row>
          <xdr:rowOff>19050</xdr:rowOff>
        </xdr:from>
        <xdr:to>
          <xdr:col>2</xdr:col>
          <xdr:colOff>266700</xdr:colOff>
          <xdr:row>4</xdr:row>
          <xdr:rowOff>247650</xdr:rowOff>
        </xdr:to>
        <xdr:sp macro="" textlink="">
          <xdr:nvSpPr>
            <xdr:cNvPr id="9757" name="Option Button 541" hidden="1">
              <a:extLst>
                <a:ext uri="{63B3BB69-23CF-44E3-9099-C40C66FF867C}">
                  <a14:compatExt spid="_x0000_s9757"/>
                </a:ext>
                <a:ext uri="{FF2B5EF4-FFF2-40B4-BE49-F238E27FC236}">
                  <a16:creationId xmlns:a16="http://schemas.microsoft.com/office/drawing/2014/main" id="{00000000-0008-0000-0200-00001D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19050</xdr:rowOff>
        </xdr:from>
        <xdr:to>
          <xdr:col>4</xdr:col>
          <xdr:colOff>266700</xdr:colOff>
          <xdr:row>4</xdr:row>
          <xdr:rowOff>247650</xdr:rowOff>
        </xdr:to>
        <xdr:sp macro="" textlink="">
          <xdr:nvSpPr>
            <xdr:cNvPr id="9758" name="Option Button 542" hidden="1">
              <a:extLst>
                <a:ext uri="{63B3BB69-23CF-44E3-9099-C40C66FF867C}">
                  <a14:compatExt spid="_x0000_s9758"/>
                </a:ext>
                <a:ext uri="{FF2B5EF4-FFF2-40B4-BE49-F238E27FC236}">
                  <a16:creationId xmlns:a16="http://schemas.microsoft.com/office/drawing/2014/main" id="{00000000-0008-0000-0200-00001E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266700</xdr:colOff>
          <xdr:row>4</xdr:row>
          <xdr:rowOff>247650</xdr:rowOff>
        </xdr:to>
        <xdr:sp macro="" textlink="">
          <xdr:nvSpPr>
            <xdr:cNvPr id="9759" name="Option Button 543" hidden="1">
              <a:extLst>
                <a:ext uri="{63B3BB69-23CF-44E3-9099-C40C66FF867C}">
                  <a14:compatExt spid="_x0000_s9759"/>
                </a:ext>
                <a:ext uri="{FF2B5EF4-FFF2-40B4-BE49-F238E27FC236}">
                  <a16:creationId xmlns:a16="http://schemas.microsoft.com/office/drawing/2014/main" id="{00000000-0008-0000-0200-00001F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xdr:row>
          <xdr:rowOff>19050</xdr:rowOff>
        </xdr:from>
        <xdr:to>
          <xdr:col>8</xdr:col>
          <xdr:colOff>266700</xdr:colOff>
          <xdr:row>4</xdr:row>
          <xdr:rowOff>247650</xdr:rowOff>
        </xdr:to>
        <xdr:sp macro="" textlink="">
          <xdr:nvSpPr>
            <xdr:cNvPr id="9760" name="Option Button 544" hidden="1">
              <a:extLst>
                <a:ext uri="{63B3BB69-23CF-44E3-9099-C40C66FF867C}">
                  <a14:compatExt spid="_x0000_s9760"/>
                </a:ext>
                <a:ext uri="{FF2B5EF4-FFF2-40B4-BE49-F238E27FC236}">
                  <a16:creationId xmlns:a16="http://schemas.microsoft.com/office/drawing/2014/main" id="{00000000-0008-0000-0200-000020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19050</xdr:rowOff>
        </xdr:from>
        <xdr:to>
          <xdr:col>2</xdr:col>
          <xdr:colOff>266700</xdr:colOff>
          <xdr:row>5</xdr:row>
          <xdr:rowOff>247650</xdr:rowOff>
        </xdr:to>
        <xdr:sp macro="" textlink="">
          <xdr:nvSpPr>
            <xdr:cNvPr id="9761" name="Option Button 545" hidden="1">
              <a:extLst>
                <a:ext uri="{63B3BB69-23CF-44E3-9099-C40C66FF867C}">
                  <a14:compatExt spid="_x0000_s9761"/>
                </a:ext>
                <a:ext uri="{FF2B5EF4-FFF2-40B4-BE49-F238E27FC236}">
                  <a16:creationId xmlns:a16="http://schemas.microsoft.com/office/drawing/2014/main" id="{00000000-0008-0000-0200-000021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19050</xdr:rowOff>
        </xdr:from>
        <xdr:to>
          <xdr:col>4</xdr:col>
          <xdr:colOff>266700</xdr:colOff>
          <xdr:row>5</xdr:row>
          <xdr:rowOff>247650</xdr:rowOff>
        </xdr:to>
        <xdr:sp macro="" textlink="">
          <xdr:nvSpPr>
            <xdr:cNvPr id="9762" name="Option Button 546" hidden="1">
              <a:extLst>
                <a:ext uri="{63B3BB69-23CF-44E3-9099-C40C66FF867C}">
                  <a14:compatExt spid="_x0000_s9762"/>
                </a:ext>
                <a:ext uri="{FF2B5EF4-FFF2-40B4-BE49-F238E27FC236}">
                  <a16:creationId xmlns:a16="http://schemas.microsoft.com/office/drawing/2014/main" id="{00000000-0008-0000-0200-000022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266700</xdr:colOff>
          <xdr:row>5</xdr:row>
          <xdr:rowOff>247650</xdr:rowOff>
        </xdr:to>
        <xdr:sp macro="" textlink="">
          <xdr:nvSpPr>
            <xdr:cNvPr id="9763" name="Option Button 547" hidden="1">
              <a:extLst>
                <a:ext uri="{63B3BB69-23CF-44E3-9099-C40C66FF867C}">
                  <a14:compatExt spid="_x0000_s9763"/>
                </a:ext>
                <a:ext uri="{FF2B5EF4-FFF2-40B4-BE49-F238E27FC236}">
                  <a16:creationId xmlns:a16="http://schemas.microsoft.com/office/drawing/2014/main" id="{00000000-0008-0000-0200-000023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19050</xdr:rowOff>
        </xdr:from>
        <xdr:to>
          <xdr:col>8</xdr:col>
          <xdr:colOff>266700</xdr:colOff>
          <xdr:row>5</xdr:row>
          <xdr:rowOff>247650</xdr:rowOff>
        </xdr:to>
        <xdr:sp macro="" textlink="">
          <xdr:nvSpPr>
            <xdr:cNvPr id="9764" name="Option Button 548" hidden="1">
              <a:extLst>
                <a:ext uri="{63B3BB69-23CF-44E3-9099-C40C66FF867C}">
                  <a14:compatExt spid="_x0000_s9764"/>
                </a:ext>
                <a:ext uri="{FF2B5EF4-FFF2-40B4-BE49-F238E27FC236}">
                  <a16:creationId xmlns:a16="http://schemas.microsoft.com/office/drawing/2014/main" id="{00000000-0008-0000-0200-000024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19050</xdr:rowOff>
        </xdr:from>
        <xdr:to>
          <xdr:col>2</xdr:col>
          <xdr:colOff>266700</xdr:colOff>
          <xdr:row>6</xdr:row>
          <xdr:rowOff>247650</xdr:rowOff>
        </xdr:to>
        <xdr:sp macro="" textlink="">
          <xdr:nvSpPr>
            <xdr:cNvPr id="9765" name="Option Button 549" hidden="1">
              <a:extLst>
                <a:ext uri="{63B3BB69-23CF-44E3-9099-C40C66FF867C}">
                  <a14:compatExt spid="_x0000_s9765"/>
                </a:ext>
                <a:ext uri="{FF2B5EF4-FFF2-40B4-BE49-F238E27FC236}">
                  <a16:creationId xmlns:a16="http://schemas.microsoft.com/office/drawing/2014/main" id="{00000000-0008-0000-0200-000025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19050</xdr:rowOff>
        </xdr:from>
        <xdr:to>
          <xdr:col>4</xdr:col>
          <xdr:colOff>266700</xdr:colOff>
          <xdr:row>6</xdr:row>
          <xdr:rowOff>247650</xdr:rowOff>
        </xdr:to>
        <xdr:sp macro="" textlink="">
          <xdr:nvSpPr>
            <xdr:cNvPr id="9766" name="Option Button 550" hidden="1">
              <a:extLst>
                <a:ext uri="{63B3BB69-23CF-44E3-9099-C40C66FF867C}">
                  <a14:compatExt spid="_x0000_s9766"/>
                </a:ext>
                <a:ext uri="{FF2B5EF4-FFF2-40B4-BE49-F238E27FC236}">
                  <a16:creationId xmlns:a16="http://schemas.microsoft.com/office/drawing/2014/main" id="{00000000-0008-0000-0200-000026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266700</xdr:colOff>
          <xdr:row>6</xdr:row>
          <xdr:rowOff>247650</xdr:rowOff>
        </xdr:to>
        <xdr:sp macro="" textlink="">
          <xdr:nvSpPr>
            <xdr:cNvPr id="9767" name="Option Button 551" hidden="1">
              <a:extLst>
                <a:ext uri="{63B3BB69-23CF-44E3-9099-C40C66FF867C}">
                  <a14:compatExt spid="_x0000_s9767"/>
                </a:ext>
                <a:ext uri="{FF2B5EF4-FFF2-40B4-BE49-F238E27FC236}">
                  <a16:creationId xmlns:a16="http://schemas.microsoft.com/office/drawing/2014/main" id="{00000000-0008-0000-0200-000027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8</xdr:col>
          <xdr:colOff>266700</xdr:colOff>
          <xdr:row>6</xdr:row>
          <xdr:rowOff>247650</xdr:rowOff>
        </xdr:to>
        <xdr:sp macro="" textlink="">
          <xdr:nvSpPr>
            <xdr:cNvPr id="9768" name="Option Button 552" hidden="1">
              <a:extLst>
                <a:ext uri="{63B3BB69-23CF-44E3-9099-C40C66FF867C}">
                  <a14:compatExt spid="_x0000_s9768"/>
                </a:ext>
                <a:ext uri="{FF2B5EF4-FFF2-40B4-BE49-F238E27FC236}">
                  <a16:creationId xmlns:a16="http://schemas.microsoft.com/office/drawing/2014/main" id="{00000000-0008-0000-0200-000028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19050</xdr:rowOff>
        </xdr:from>
        <xdr:to>
          <xdr:col>2</xdr:col>
          <xdr:colOff>266700</xdr:colOff>
          <xdr:row>7</xdr:row>
          <xdr:rowOff>247650</xdr:rowOff>
        </xdr:to>
        <xdr:sp macro="" textlink="">
          <xdr:nvSpPr>
            <xdr:cNvPr id="9769" name="Option Button 553" hidden="1">
              <a:extLst>
                <a:ext uri="{63B3BB69-23CF-44E3-9099-C40C66FF867C}">
                  <a14:compatExt spid="_x0000_s9769"/>
                </a:ext>
                <a:ext uri="{FF2B5EF4-FFF2-40B4-BE49-F238E27FC236}">
                  <a16:creationId xmlns:a16="http://schemas.microsoft.com/office/drawing/2014/main" id="{00000000-0008-0000-0200-000029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19050</xdr:rowOff>
        </xdr:from>
        <xdr:to>
          <xdr:col>4</xdr:col>
          <xdr:colOff>266700</xdr:colOff>
          <xdr:row>7</xdr:row>
          <xdr:rowOff>247650</xdr:rowOff>
        </xdr:to>
        <xdr:sp macro="" textlink="">
          <xdr:nvSpPr>
            <xdr:cNvPr id="9770" name="Option Button 554" hidden="1">
              <a:extLst>
                <a:ext uri="{63B3BB69-23CF-44E3-9099-C40C66FF867C}">
                  <a14:compatExt spid="_x0000_s9770"/>
                </a:ext>
                <a:ext uri="{FF2B5EF4-FFF2-40B4-BE49-F238E27FC236}">
                  <a16:creationId xmlns:a16="http://schemas.microsoft.com/office/drawing/2014/main" id="{00000000-0008-0000-0200-00002A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266700</xdr:colOff>
          <xdr:row>7</xdr:row>
          <xdr:rowOff>247650</xdr:rowOff>
        </xdr:to>
        <xdr:sp macro="" textlink="">
          <xdr:nvSpPr>
            <xdr:cNvPr id="9771" name="Option Button 555" hidden="1">
              <a:extLst>
                <a:ext uri="{63B3BB69-23CF-44E3-9099-C40C66FF867C}">
                  <a14:compatExt spid="_x0000_s9771"/>
                </a:ext>
                <a:ext uri="{FF2B5EF4-FFF2-40B4-BE49-F238E27FC236}">
                  <a16:creationId xmlns:a16="http://schemas.microsoft.com/office/drawing/2014/main" id="{00000000-0008-0000-0200-00002B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266700</xdr:colOff>
          <xdr:row>7</xdr:row>
          <xdr:rowOff>247650</xdr:rowOff>
        </xdr:to>
        <xdr:sp macro="" textlink="">
          <xdr:nvSpPr>
            <xdr:cNvPr id="9772" name="Option Button 556" hidden="1">
              <a:extLst>
                <a:ext uri="{63B3BB69-23CF-44E3-9099-C40C66FF867C}">
                  <a14:compatExt spid="_x0000_s9772"/>
                </a:ext>
                <a:ext uri="{FF2B5EF4-FFF2-40B4-BE49-F238E27FC236}">
                  <a16:creationId xmlns:a16="http://schemas.microsoft.com/office/drawing/2014/main" id="{00000000-0008-0000-0200-00002C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19050</xdr:rowOff>
        </xdr:from>
        <xdr:to>
          <xdr:col>2</xdr:col>
          <xdr:colOff>266700</xdr:colOff>
          <xdr:row>8</xdr:row>
          <xdr:rowOff>247650</xdr:rowOff>
        </xdr:to>
        <xdr:sp macro="" textlink="">
          <xdr:nvSpPr>
            <xdr:cNvPr id="9773" name="Option Button 557" hidden="1">
              <a:extLst>
                <a:ext uri="{63B3BB69-23CF-44E3-9099-C40C66FF867C}">
                  <a14:compatExt spid="_x0000_s9773"/>
                </a:ext>
                <a:ext uri="{FF2B5EF4-FFF2-40B4-BE49-F238E27FC236}">
                  <a16:creationId xmlns:a16="http://schemas.microsoft.com/office/drawing/2014/main" id="{00000000-0008-0000-0200-00002D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19050</xdr:rowOff>
        </xdr:from>
        <xdr:to>
          <xdr:col>4</xdr:col>
          <xdr:colOff>266700</xdr:colOff>
          <xdr:row>8</xdr:row>
          <xdr:rowOff>247650</xdr:rowOff>
        </xdr:to>
        <xdr:sp macro="" textlink="">
          <xdr:nvSpPr>
            <xdr:cNvPr id="9774" name="Option Button 558" hidden="1">
              <a:extLst>
                <a:ext uri="{63B3BB69-23CF-44E3-9099-C40C66FF867C}">
                  <a14:compatExt spid="_x0000_s9774"/>
                </a:ext>
                <a:ext uri="{FF2B5EF4-FFF2-40B4-BE49-F238E27FC236}">
                  <a16:creationId xmlns:a16="http://schemas.microsoft.com/office/drawing/2014/main" id="{00000000-0008-0000-0200-00002E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266700</xdr:colOff>
          <xdr:row>8</xdr:row>
          <xdr:rowOff>247650</xdr:rowOff>
        </xdr:to>
        <xdr:sp macro="" textlink="">
          <xdr:nvSpPr>
            <xdr:cNvPr id="9775" name="Option Button 559" hidden="1">
              <a:extLst>
                <a:ext uri="{63B3BB69-23CF-44E3-9099-C40C66FF867C}">
                  <a14:compatExt spid="_x0000_s9775"/>
                </a:ext>
                <a:ext uri="{FF2B5EF4-FFF2-40B4-BE49-F238E27FC236}">
                  <a16:creationId xmlns:a16="http://schemas.microsoft.com/office/drawing/2014/main" id="{00000000-0008-0000-0200-00002F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266700</xdr:colOff>
          <xdr:row>8</xdr:row>
          <xdr:rowOff>247650</xdr:rowOff>
        </xdr:to>
        <xdr:sp macro="" textlink="">
          <xdr:nvSpPr>
            <xdr:cNvPr id="9776" name="Option Button 560" hidden="1">
              <a:extLst>
                <a:ext uri="{63B3BB69-23CF-44E3-9099-C40C66FF867C}">
                  <a14:compatExt spid="_x0000_s9776"/>
                </a:ext>
                <a:ext uri="{FF2B5EF4-FFF2-40B4-BE49-F238E27FC236}">
                  <a16:creationId xmlns:a16="http://schemas.microsoft.com/office/drawing/2014/main" id="{00000000-0008-0000-0200-000030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19050</xdr:rowOff>
        </xdr:from>
        <xdr:to>
          <xdr:col>2</xdr:col>
          <xdr:colOff>266700</xdr:colOff>
          <xdr:row>9</xdr:row>
          <xdr:rowOff>247650</xdr:rowOff>
        </xdr:to>
        <xdr:sp macro="" textlink="">
          <xdr:nvSpPr>
            <xdr:cNvPr id="9777" name="Option Button 561" hidden="1">
              <a:extLst>
                <a:ext uri="{63B3BB69-23CF-44E3-9099-C40C66FF867C}">
                  <a14:compatExt spid="_x0000_s9777"/>
                </a:ext>
                <a:ext uri="{FF2B5EF4-FFF2-40B4-BE49-F238E27FC236}">
                  <a16:creationId xmlns:a16="http://schemas.microsoft.com/office/drawing/2014/main" id="{00000000-0008-0000-0200-000031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19050</xdr:rowOff>
        </xdr:from>
        <xdr:to>
          <xdr:col>4</xdr:col>
          <xdr:colOff>266700</xdr:colOff>
          <xdr:row>9</xdr:row>
          <xdr:rowOff>247650</xdr:rowOff>
        </xdr:to>
        <xdr:sp macro="" textlink="">
          <xdr:nvSpPr>
            <xdr:cNvPr id="9778" name="Option Button 562" hidden="1">
              <a:extLst>
                <a:ext uri="{63B3BB69-23CF-44E3-9099-C40C66FF867C}">
                  <a14:compatExt spid="_x0000_s9778"/>
                </a:ext>
                <a:ext uri="{FF2B5EF4-FFF2-40B4-BE49-F238E27FC236}">
                  <a16:creationId xmlns:a16="http://schemas.microsoft.com/office/drawing/2014/main" id="{00000000-0008-0000-0200-000032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266700</xdr:colOff>
          <xdr:row>9</xdr:row>
          <xdr:rowOff>247650</xdr:rowOff>
        </xdr:to>
        <xdr:sp macro="" textlink="">
          <xdr:nvSpPr>
            <xdr:cNvPr id="9779" name="Option Button 563" hidden="1">
              <a:extLst>
                <a:ext uri="{63B3BB69-23CF-44E3-9099-C40C66FF867C}">
                  <a14:compatExt spid="_x0000_s9779"/>
                </a:ext>
                <a:ext uri="{FF2B5EF4-FFF2-40B4-BE49-F238E27FC236}">
                  <a16:creationId xmlns:a16="http://schemas.microsoft.com/office/drawing/2014/main" id="{00000000-0008-0000-0200-000033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8</xdr:col>
          <xdr:colOff>266700</xdr:colOff>
          <xdr:row>9</xdr:row>
          <xdr:rowOff>247650</xdr:rowOff>
        </xdr:to>
        <xdr:sp macro="" textlink="">
          <xdr:nvSpPr>
            <xdr:cNvPr id="9780" name="Option Button 564" hidden="1">
              <a:extLst>
                <a:ext uri="{63B3BB69-23CF-44E3-9099-C40C66FF867C}">
                  <a14:compatExt spid="_x0000_s9780"/>
                </a:ext>
                <a:ext uri="{FF2B5EF4-FFF2-40B4-BE49-F238E27FC236}">
                  <a16:creationId xmlns:a16="http://schemas.microsoft.com/office/drawing/2014/main" id="{00000000-0008-0000-0200-000034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19050</xdr:rowOff>
        </xdr:from>
        <xdr:to>
          <xdr:col>2</xdr:col>
          <xdr:colOff>266700</xdr:colOff>
          <xdr:row>15</xdr:row>
          <xdr:rowOff>247650</xdr:rowOff>
        </xdr:to>
        <xdr:sp macro="" textlink="">
          <xdr:nvSpPr>
            <xdr:cNvPr id="9781" name="Option Button 565" hidden="1">
              <a:extLst>
                <a:ext uri="{63B3BB69-23CF-44E3-9099-C40C66FF867C}">
                  <a14:compatExt spid="_x0000_s9781"/>
                </a:ext>
                <a:ext uri="{FF2B5EF4-FFF2-40B4-BE49-F238E27FC236}">
                  <a16:creationId xmlns:a16="http://schemas.microsoft.com/office/drawing/2014/main" id="{00000000-0008-0000-0200-000035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19050</xdr:rowOff>
        </xdr:from>
        <xdr:to>
          <xdr:col>4</xdr:col>
          <xdr:colOff>266700</xdr:colOff>
          <xdr:row>15</xdr:row>
          <xdr:rowOff>247650</xdr:rowOff>
        </xdr:to>
        <xdr:sp macro="" textlink="">
          <xdr:nvSpPr>
            <xdr:cNvPr id="9782" name="Option Button 566" hidden="1">
              <a:extLst>
                <a:ext uri="{63B3BB69-23CF-44E3-9099-C40C66FF867C}">
                  <a14:compatExt spid="_x0000_s9782"/>
                </a:ext>
                <a:ext uri="{FF2B5EF4-FFF2-40B4-BE49-F238E27FC236}">
                  <a16:creationId xmlns:a16="http://schemas.microsoft.com/office/drawing/2014/main" id="{00000000-0008-0000-0200-000036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19050</xdr:rowOff>
        </xdr:from>
        <xdr:to>
          <xdr:col>6</xdr:col>
          <xdr:colOff>266700</xdr:colOff>
          <xdr:row>15</xdr:row>
          <xdr:rowOff>247650</xdr:rowOff>
        </xdr:to>
        <xdr:sp macro="" textlink="">
          <xdr:nvSpPr>
            <xdr:cNvPr id="9783" name="Option Button 567" hidden="1">
              <a:extLst>
                <a:ext uri="{63B3BB69-23CF-44E3-9099-C40C66FF867C}">
                  <a14:compatExt spid="_x0000_s9783"/>
                </a:ext>
                <a:ext uri="{FF2B5EF4-FFF2-40B4-BE49-F238E27FC236}">
                  <a16:creationId xmlns:a16="http://schemas.microsoft.com/office/drawing/2014/main" id="{00000000-0008-0000-0200-000037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19050</xdr:rowOff>
        </xdr:from>
        <xdr:to>
          <xdr:col>8</xdr:col>
          <xdr:colOff>266700</xdr:colOff>
          <xdr:row>15</xdr:row>
          <xdr:rowOff>247650</xdr:rowOff>
        </xdr:to>
        <xdr:sp macro="" textlink="">
          <xdr:nvSpPr>
            <xdr:cNvPr id="9784" name="Option Button 568" hidden="1">
              <a:extLst>
                <a:ext uri="{63B3BB69-23CF-44E3-9099-C40C66FF867C}">
                  <a14:compatExt spid="_x0000_s9784"/>
                </a:ext>
                <a:ext uri="{FF2B5EF4-FFF2-40B4-BE49-F238E27FC236}">
                  <a16:creationId xmlns:a16="http://schemas.microsoft.com/office/drawing/2014/main" id="{00000000-0008-0000-0200-000038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266700</xdr:colOff>
          <xdr:row>18</xdr:row>
          <xdr:rowOff>247650</xdr:rowOff>
        </xdr:to>
        <xdr:sp macro="" textlink="">
          <xdr:nvSpPr>
            <xdr:cNvPr id="9785" name="Option Button 569" hidden="1">
              <a:extLst>
                <a:ext uri="{63B3BB69-23CF-44E3-9099-C40C66FF867C}">
                  <a14:compatExt spid="_x0000_s9785"/>
                </a:ext>
                <a:ext uri="{FF2B5EF4-FFF2-40B4-BE49-F238E27FC236}">
                  <a16:creationId xmlns:a16="http://schemas.microsoft.com/office/drawing/2014/main" id="{00000000-0008-0000-0200-000039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266700</xdr:colOff>
          <xdr:row>18</xdr:row>
          <xdr:rowOff>247650</xdr:rowOff>
        </xdr:to>
        <xdr:sp macro="" textlink="">
          <xdr:nvSpPr>
            <xdr:cNvPr id="9786" name="Option Button 570" hidden="1">
              <a:extLst>
                <a:ext uri="{63B3BB69-23CF-44E3-9099-C40C66FF867C}">
                  <a14:compatExt spid="_x0000_s9786"/>
                </a:ext>
                <a:ext uri="{FF2B5EF4-FFF2-40B4-BE49-F238E27FC236}">
                  <a16:creationId xmlns:a16="http://schemas.microsoft.com/office/drawing/2014/main" id="{00000000-0008-0000-0200-00003A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19050</xdr:rowOff>
        </xdr:from>
        <xdr:to>
          <xdr:col>2</xdr:col>
          <xdr:colOff>266700</xdr:colOff>
          <xdr:row>31</xdr:row>
          <xdr:rowOff>247650</xdr:rowOff>
        </xdr:to>
        <xdr:sp macro="" textlink="">
          <xdr:nvSpPr>
            <xdr:cNvPr id="9803" name="Option Button 587" hidden="1">
              <a:extLst>
                <a:ext uri="{63B3BB69-23CF-44E3-9099-C40C66FF867C}">
                  <a14:compatExt spid="_x0000_s9803"/>
                </a:ext>
                <a:ext uri="{FF2B5EF4-FFF2-40B4-BE49-F238E27FC236}">
                  <a16:creationId xmlns:a16="http://schemas.microsoft.com/office/drawing/2014/main" id="{00000000-0008-0000-0200-00004B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19050</xdr:rowOff>
        </xdr:from>
        <xdr:to>
          <xdr:col>4</xdr:col>
          <xdr:colOff>266700</xdr:colOff>
          <xdr:row>31</xdr:row>
          <xdr:rowOff>247650</xdr:rowOff>
        </xdr:to>
        <xdr:sp macro="" textlink="">
          <xdr:nvSpPr>
            <xdr:cNvPr id="9804" name="Option Button 588" hidden="1">
              <a:extLst>
                <a:ext uri="{63B3BB69-23CF-44E3-9099-C40C66FF867C}">
                  <a14:compatExt spid="_x0000_s9804"/>
                </a:ext>
                <a:ext uri="{FF2B5EF4-FFF2-40B4-BE49-F238E27FC236}">
                  <a16:creationId xmlns:a16="http://schemas.microsoft.com/office/drawing/2014/main" id="{00000000-0008-0000-0200-00004C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19050</xdr:rowOff>
        </xdr:from>
        <xdr:to>
          <xdr:col>6</xdr:col>
          <xdr:colOff>266700</xdr:colOff>
          <xdr:row>31</xdr:row>
          <xdr:rowOff>247650</xdr:rowOff>
        </xdr:to>
        <xdr:sp macro="" textlink="">
          <xdr:nvSpPr>
            <xdr:cNvPr id="9805" name="Option Button 589" hidden="1">
              <a:extLst>
                <a:ext uri="{63B3BB69-23CF-44E3-9099-C40C66FF867C}">
                  <a14:compatExt spid="_x0000_s9805"/>
                </a:ext>
                <a:ext uri="{FF2B5EF4-FFF2-40B4-BE49-F238E27FC236}">
                  <a16:creationId xmlns:a16="http://schemas.microsoft.com/office/drawing/2014/main" id="{00000000-0008-0000-0200-00004D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19050</xdr:rowOff>
        </xdr:from>
        <xdr:to>
          <xdr:col>8</xdr:col>
          <xdr:colOff>266700</xdr:colOff>
          <xdr:row>31</xdr:row>
          <xdr:rowOff>247650</xdr:rowOff>
        </xdr:to>
        <xdr:sp macro="" textlink="">
          <xdr:nvSpPr>
            <xdr:cNvPr id="9806" name="Option Button 590" hidden="1">
              <a:extLst>
                <a:ext uri="{63B3BB69-23CF-44E3-9099-C40C66FF867C}">
                  <a14:compatExt spid="_x0000_s9806"/>
                </a:ext>
                <a:ext uri="{FF2B5EF4-FFF2-40B4-BE49-F238E27FC236}">
                  <a16:creationId xmlns:a16="http://schemas.microsoft.com/office/drawing/2014/main" id="{00000000-0008-0000-0200-00004E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19050</xdr:rowOff>
        </xdr:from>
        <xdr:to>
          <xdr:col>2</xdr:col>
          <xdr:colOff>266700</xdr:colOff>
          <xdr:row>32</xdr:row>
          <xdr:rowOff>247650</xdr:rowOff>
        </xdr:to>
        <xdr:sp macro="" textlink="">
          <xdr:nvSpPr>
            <xdr:cNvPr id="9807" name="Option Button 591" hidden="1">
              <a:extLst>
                <a:ext uri="{63B3BB69-23CF-44E3-9099-C40C66FF867C}">
                  <a14:compatExt spid="_x0000_s9807"/>
                </a:ext>
                <a:ext uri="{FF2B5EF4-FFF2-40B4-BE49-F238E27FC236}">
                  <a16:creationId xmlns:a16="http://schemas.microsoft.com/office/drawing/2014/main" id="{00000000-0008-0000-0200-00004F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19050</xdr:rowOff>
        </xdr:from>
        <xdr:to>
          <xdr:col>4</xdr:col>
          <xdr:colOff>266700</xdr:colOff>
          <xdr:row>32</xdr:row>
          <xdr:rowOff>247650</xdr:rowOff>
        </xdr:to>
        <xdr:sp macro="" textlink="">
          <xdr:nvSpPr>
            <xdr:cNvPr id="9808" name="Option Button 592" hidden="1">
              <a:extLst>
                <a:ext uri="{63B3BB69-23CF-44E3-9099-C40C66FF867C}">
                  <a14:compatExt spid="_x0000_s9808"/>
                </a:ext>
                <a:ext uri="{FF2B5EF4-FFF2-40B4-BE49-F238E27FC236}">
                  <a16:creationId xmlns:a16="http://schemas.microsoft.com/office/drawing/2014/main" id="{00000000-0008-0000-0200-000050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19050</xdr:rowOff>
        </xdr:from>
        <xdr:to>
          <xdr:col>6</xdr:col>
          <xdr:colOff>266700</xdr:colOff>
          <xdr:row>32</xdr:row>
          <xdr:rowOff>247650</xdr:rowOff>
        </xdr:to>
        <xdr:sp macro="" textlink="">
          <xdr:nvSpPr>
            <xdr:cNvPr id="9809" name="Option Button 593" hidden="1">
              <a:extLst>
                <a:ext uri="{63B3BB69-23CF-44E3-9099-C40C66FF867C}">
                  <a14:compatExt spid="_x0000_s9809"/>
                </a:ext>
                <a:ext uri="{FF2B5EF4-FFF2-40B4-BE49-F238E27FC236}">
                  <a16:creationId xmlns:a16="http://schemas.microsoft.com/office/drawing/2014/main" id="{00000000-0008-0000-0200-000051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19050</xdr:rowOff>
        </xdr:from>
        <xdr:to>
          <xdr:col>8</xdr:col>
          <xdr:colOff>266700</xdr:colOff>
          <xdr:row>32</xdr:row>
          <xdr:rowOff>247650</xdr:rowOff>
        </xdr:to>
        <xdr:sp macro="" textlink="">
          <xdr:nvSpPr>
            <xdr:cNvPr id="9810" name="Option Button 594" hidden="1">
              <a:extLst>
                <a:ext uri="{63B3BB69-23CF-44E3-9099-C40C66FF867C}">
                  <a14:compatExt spid="_x0000_s9810"/>
                </a:ext>
                <a:ext uri="{FF2B5EF4-FFF2-40B4-BE49-F238E27FC236}">
                  <a16:creationId xmlns:a16="http://schemas.microsoft.com/office/drawing/2014/main" id="{00000000-0008-0000-0200-000052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19050</xdr:rowOff>
        </xdr:from>
        <xdr:to>
          <xdr:col>2</xdr:col>
          <xdr:colOff>266700</xdr:colOff>
          <xdr:row>33</xdr:row>
          <xdr:rowOff>247650</xdr:rowOff>
        </xdr:to>
        <xdr:sp macro="" textlink="">
          <xdr:nvSpPr>
            <xdr:cNvPr id="9811" name="Option Button 595" hidden="1">
              <a:extLst>
                <a:ext uri="{63B3BB69-23CF-44E3-9099-C40C66FF867C}">
                  <a14:compatExt spid="_x0000_s9811"/>
                </a:ext>
                <a:ext uri="{FF2B5EF4-FFF2-40B4-BE49-F238E27FC236}">
                  <a16:creationId xmlns:a16="http://schemas.microsoft.com/office/drawing/2014/main" id="{00000000-0008-0000-0200-000053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19050</xdr:rowOff>
        </xdr:from>
        <xdr:to>
          <xdr:col>4</xdr:col>
          <xdr:colOff>266700</xdr:colOff>
          <xdr:row>33</xdr:row>
          <xdr:rowOff>247650</xdr:rowOff>
        </xdr:to>
        <xdr:sp macro="" textlink="">
          <xdr:nvSpPr>
            <xdr:cNvPr id="9812" name="Option Button 596" hidden="1">
              <a:extLst>
                <a:ext uri="{63B3BB69-23CF-44E3-9099-C40C66FF867C}">
                  <a14:compatExt spid="_x0000_s9812"/>
                </a:ext>
                <a:ext uri="{FF2B5EF4-FFF2-40B4-BE49-F238E27FC236}">
                  <a16:creationId xmlns:a16="http://schemas.microsoft.com/office/drawing/2014/main" id="{00000000-0008-0000-0200-000054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19050</xdr:rowOff>
        </xdr:from>
        <xdr:to>
          <xdr:col>6</xdr:col>
          <xdr:colOff>266700</xdr:colOff>
          <xdr:row>33</xdr:row>
          <xdr:rowOff>247650</xdr:rowOff>
        </xdr:to>
        <xdr:sp macro="" textlink="">
          <xdr:nvSpPr>
            <xdr:cNvPr id="9813" name="Option Button 597" hidden="1">
              <a:extLst>
                <a:ext uri="{63B3BB69-23CF-44E3-9099-C40C66FF867C}">
                  <a14:compatExt spid="_x0000_s9813"/>
                </a:ext>
                <a:ext uri="{FF2B5EF4-FFF2-40B4-BE49-F238E27FC236}">
                  <a16:creationId xmlns:a16="http://schemas.microsoft.com/office/drawing/2014/main" id="{00000000-0008-0000-0200-000055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19050</xdr:rowOff>
        </xdr:from>
        <xdr:to>
          <xdr:col>8</xdr:col>
          <xdr:colOff>266700</xdr:colOff>
          <xdr:row>33</xdr:row>
          <xdr:rowOff>247650</xdr:rowOff>
        </xdr:to>
        <xdr:sp macro="" textlink="">
          <xdr:nvSpPr>
            <xdr:cNvPr id="9814" name="Option Button 598" hidden="1">
              <a:extLst>
                <a:ext uri="{63B3BB69-23CF-44E3-9099-C40C66FF867C}">
                  <a14:compatExt spid="_x0000_s9814"/>
                </a:ext>
                <a:ext uri="{FF2B5EF4-FFF2-40B4-BE49-F238E27FC236}">
                  <a16:creationId xmlns:a16="http://schemas.microsoft.com/office/drawing/2014/main" id="{00000000-0008-0000-0200-000056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19050</xdr:rowOff>
        </xdr:from>
        <xdr:to>
          <xdr:col>2</xdr:col>
          <xdr:colOff>266700</xdr:colOff>
          <xdr:row>34</xdr:row>
          <xdr:rowOff>247650</xdr:rowOff>
        </xdr:to>
        <xdr:sp macro="" textlink="">
          <xdr:nvSpPr>
            <xdr:cNvPr id="9815" name="Option Button 599" hidden="1">
              <a:extLst>
                <a:ext uri="{63B3BB69-23CF-44E3-9099-C40C66FF867C}">
                  <a14:compatExt spid="_x0000_s9815"/>
                </a:ext>
                <a:ext uri="{FF2B5EF4-FFF2-40B4-BE49-F238E27FC236}">
                  <a16:creationId xmlns:a16="http://schemas.microsoft.com/office/drawing/2014/main" id="{00000000-0008-0000-0200-000057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266700</xdr:colOff>
          <xdr:row>34</xdr:row>
          <xdr:rowOff>247650</xdr:rowOff>
        </xdr:to>
        <xdr:sp macro="" textlink="">
          <xdr:nvSpPr>
            <xdr:cNvPr id="9816" name="Option Button 600" hidden="1">
              <a:extLst>
                <a:ext uri="{63B3BB69-23CF-44E3-9099-C40C66FF867C}">
                  <a14:compatExt spid="_x0000_s9816"/>
                </a:ext>
                <a:ext uri="{FF2B5EF4-FFF2-40B4-BE49-F238E27FC236}">
                  <a16:creationId xmlns:a16="http://schemas.microsoft.com/office/drawing/2014/main" id="{00000000-0008-0000-0200-000058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6</xdr:col>
          <xdr:colOff>266700</xdr:colOff>
          <xdr:row>34</xdr:row>
          <xdr:rowOff>247650</xdr:rowOff>
        </xdr:to>
        <xdr:sp macro="" textlink="">
          <xdr:nvSpPr>
            <xdr:cNvPr id="9817" name="Option Button 601" hidden="1">
              <a:extLst>
                <a:ext uri="{63B3BB69-23CF-44E3-9099-C40C66FF867C}">
                  <a14:compatExt spid="_x0000_s9817"/>
                </a:ext>
                <a:ext uri="{FF2B5EF4-FFF2-40B4-BE49-F238E27FC236}">
                  <a16:creationId xmlns:a16="http://schemas.microsoft.com/office/drawing/2014/main" id="{00000000-0008-0000-0200-000059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266700</xdr:colOff>
          <xdr:row>34</xdr:row>
          <xdr:rowOff>247650</xdr:rowOff>
        </xdr:to>
        <xdr:sp macro="" textlink="">
          <xdr:nvSpPr>
            <xdr:cNvPr id="9818" name="Option Button 602" hidden="1">
              <a:extLst>
                <a:ext uri="{63B3BB69-23CF-44E3-9099-C40C66FF867C}">
                  <a14:compatExt spid="_x0000_s9818"/>
                </a:ext>
                <a:ext uri="{FF2B5EF4-FFF2-40B4-BE49-F238E27FC236}">
                  <a16:creationId xmlns:a16="http://schemas.microsoft.com/office/drawing/2014/main" id="{00000000-0008-0000-0200-00005A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19050</xdr:rowOff>
        </xdr:from>
        <xdr:to>
          <xdr:col>9</xdr:col>
          <xdr:colOff>552450</xdr:colOff>
          <xdr:row>71</xdr:row>
          <xdr:rowOff>419100</xdr:rowOff>
        </xdr:to>
        <xdr:sp macro="" textlink="">
          <xdr:nvSpPr>
            <xdr:cNvPr id="9872" name="Group Box 656" hidden="1">
              <a:extLst>
                <a:ext uri="{63B3BB69-23CF-44E3-9099-C40C66FF867C}">
                  <a14:compatExt spid="_x0000_s9872"/>
                </a:ext>
                <a:ext uri="{FF2B5EF4-FFF2-40B4-BE49-F238E27FC236}">
                  <a16:creationId xmlns:a16="http://schemas.microsoft.com/office/drawing/2014/main" id="{00000000-0008-0000-0200-0000902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CA" sz="800" b="0" i="0" u="none" strike="noStrike" baseline="0">
                  <a:solidFill>
                    <a:srgbClr val="000000"/>
                  </a:solidFill>
                  <a:latin typeface="Segoe UI"/>
                  <a:cs typeface="Segoe UI"/>
                </a:rPr>
                <a:t>Zone de groupe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6</xdr:col>
          <xdr:colOff>266700</xdr:colOff>
          <xdr:row>20</xdr:row>
          <xdr:rowOff>247650</xdr:rowOff>
        </xdr:to>
        <xdr:sp macro="" textlink="">
          <xdr:nvSpPr>
            <xdr:cNvPr id="9902" name="Option Button 686" hidden="1">
              <a:extLst>
                <a:ext uri="{63B3BB69-23CF-44E3-9099-C40C66FF867C}">
                  <a14:compatExt spid="_x0000_s9902"/>
                </a:ext>
                <a:ext uri="{FF2B5EF4-FFF2-40B4-BE49-F238E27FC236}">
                  <a16:creationId xmlns:a16="http://schemas.microsoft.com/office/drawing/2014/main" id="{00000000-0008-0000-0200-0000AE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19050</xdr:rowOff>
        </xdr:from>
        <xdr:to>
          <xdr:col>8</xdr:col>
          <xdr:colOff>266700</xdr:colOff>
          <xdr:row>20</xdr:row>
          <xdr:rowOff>247650</xdr:rowOff>
        </xdr:to>
        <xdr:sp macro="" textlink="">
          <xdr:nvSpPr>
            <xdr:cNvPr id="9903" name="Option Button 687" hidden="1">
              <a:extLst>
                <a:ext uri="{63B3BB69-23CF-44E3-9099-C40C66FF867C}">
                  <a14:compatExt spid="_x0000_s9903"/>
                </a:ext>
                <a:ext uri="{FF2B5EF4-FFF2-40B4-BE49-F238E27FC236}">
                  <a16:creationId xmlns:a16="http://schemas.microsoft.com/office/drawing/2014/main" id="{00000000-0008-0000-0200-0000AF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6</xdr:col>
          <xdr:colOff>266700</xdr:colOff>
          <xdr:row>22</xdr:row>
          <xdr:rowOff>247650</xdr:rowOff>
        </xdr:to>
        <xdr:sp macro="" textlink="">
          <xdr:nvSpPr>
            <xdr:cNvPr id="9906" name="Option Button 690" hidden="1">
              <a:extLst>
                <a:ext uri="{63B3BB69-23CF-44E3-9099-C40C66FF867C}">
                  <a14:compatExt spid="_x0000_s9906"/>
                </a:ext>
                <a:ext uri="{FF2B5EF4-FFF2-40B4-BE49-F238E27FC236}">
                  <a16:creationId xmlns:a16="http://schemas.microsoft.com/office/drawing/2014/main" id="{00000000-0008-0000-0200-0000B2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19050</xdr:rowOff>
        </xdr:from>
        <xdr:to>
          <xdr:col>8</xdr:col>
          <xdr:colOff>266700</xdr:colOff>
          <xdr:row>22</xdr:row>
          <xdr:rowOff>247650</xdr:rowOff>
        </xdr:to>
        <xdr:sp macro="" textlink="">
          <xdr:nvSpPr>
            <xdr:cNvPr id="9907" name="Option Button 691" hidden="1">
              <a:extLst>
                <a:ext uri="{63B3BB69-23CF-44E3-9099-C40C66FF867C}">
                  <a14:compatExt spid="_x0000_s9907"/>
                </a:ext>
                <a:ext uri="{FF2B5EF4-FFF2-40B4-BE49-F238E27FC236}">
                  <a16:creationId xmlns:a16="http://schemas.microsoft.com/office/drawing/2014/main" id="{00000000-0008-0000-0200-0000B3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266700</xdr:colOff>
          <xdr:row>25</xdr:row>
          <xdr:rowOff>247650</xdr:rowOff>
        </xdr:to>
        <xdr:sp macro="" textlink="">
          <xdr:nvSpPr>
            <xdr:cNvPr id="9912" name="Option Button 696" hidden="1">
              <a:extLst>
                <a:ext uri="{63B3BB69-23CF-44E3-9099-C40C66FF867C}">
                  <a14:compatExt spid="_x0000_s9912"/>
                </a:ext>
                <a:ext uri="{FF2B5EF4-FFF2-40B4-BE49-F238E27FC236}">
                  <a16:creationId xmlns:a16="http://schemas.microsoft.com/office/drawing/2014/main" id="{00000000-0008-0000-0200-0000B8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19050</xdr:rowOff>
        </xdr:from>
        <xdr:to>
          <xdr:col>8</xdr:col>
          <xdr:colOff>266700</xdr:colOff>
          <xdr:row>25</xdr:row>
          <xdr:rowOff>247650</xdr:rowOff>
        </xdr:to>
        <xdr:sp macro="" textlink="">
          <xdr:nvSpPr>
            <xdr:cNvPr id="9913" name="Option Button 697" hidden="1">
              <a:extLst>
                <a:ext uri="{63B3BB69-23CF-44E3-9099-C40C66FF867C}">
                  <a14:compatExt spid="_x0000_s9913"/>
                </a:ext>
                <a:ext uri="{FF2B5EF4-FFF2-40B4-BE49-F238E27FC236}">
                  <a16:creationId xmlns:a16="http://schemas.microsoft.com/office/drawing/2014/main" id="{00000000-0008-0000-0200-0000B9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266700</xdr:colOff>
          <xdr:row>23</xdr:row>
          <xdr:rowOff>247650</xdr:rowOff>
        </xdr:to>
        <xdr:sp macro="" textlink="">
          <xdr:nvSpPr>
            <xdr:cNvPr id="9914" name="Option Button 698" hidden="1">
              <a:extLst>
                <a:ext uri="{63B3BB69-23CF-44E3-9099-C40C66FF867C}">
                  <a14:compatExt spid="_x0000_s9914"/>
                </a:ext>
                <a:ext uri="{FF2B5EF4-FFF2-40B4-BE49-F238E27FC236}">
                  <a16:creationId xmlns:a16="http://schemas.microsoft.com/office/drawing/2014/main" id="{00000000-0008-0000-0200-0000BA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266700</xdr:colOff>
          <xdr:row>23</xdr:row>
          <xdr:rowOff>247650</xdr:rowOff>
        </xdr:to>
        <xdr:sp macro="" textlink="">
          <xdr:nvSpPr>
            <xdr:cNvPr id="9915" name="Option Button 699" hidden="1">
              <a:extLst>
                <a:ext uri="{63B3BB69-23CF-44E3-9099-C40C66FF867C}">
                  <a14:compatExt spid="_x0000_s9915"/>
                </a:ext>
                <a:ext uri="{FF2B5EF4-FFF2-40B4-BE49-F238E27FC236}">
                  <a16:creationId xmlns:a16="http://schemas.microsoft.com/office/drawing/2014/main" id="{00000000-0008-0000-0200-0000BB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266700</xdr:colOff>
          <xdr:row>24</xdr:row>
          <xdr:rowOff>247650</xdr:rowOff>
        </xdr:to>
        <xdr:sp macro="" textlink="">
          <xdr:nvSpPr>
            <xdr:cNvPr id="9916" name="Option Button 700" hidden="1">
              <a:extLst>
                <a:ext uri="{63B3BB69-23CF-44E3-9099-C40C66FF867C}">
                  <a14:compatExt spid="_x0000_s9916"/>
                </a:ext>
                <a:ext uri="{FF2B5EF4-FFF2-40B4-BE49-F238E27FC236}">
                  <a16:creationId xmlns:a16="http://schemas.microsoft.com/office/drawing/2014/main" id="{00000000-0008-0000-0200-0000BC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8</xdr:col>
          <xdr:colOff>266700</xdr:colOff>
          <xdr:row>24</xdr:row>
          <xdr:rowOff>247650</xdr:rowOff>
        </xdr:to>
        <xdr:sp macro="" textlink="">
          <xdr:nvSpPr>
            <xdr:cNvPr id="9917" name="Option Button 701" hidden="1">
              <a:extLst>
                <a:ext uri="{63B3BB69-23CF-44E3-9099-C40C66FF867C}">
                  <a14:compatExt spid="_x0000_s9917"/>
                </a:ext>
                <a:ext uri="{FF2B5EF4-FFF2-40B4-BE49-F238E27FC236}">
                  <a16:creationId xmlns:a16="http://schemas.microsoft.com/office/drawing/2014/main" id="{00000000-0008-0000-0200-0000BD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19050</xdr:rowOff>
        </xdr:from>
        <xdr:to>
          <xdr:col>6</xdr:col>
          <xdr:colOff>266700</xdr:colOff>
          <xdr:row>21</xdr:row>
          <xdr:rowOff>247650</xdr:rowOff>
        </xdr:to>
        <xdr:sp macro="" textlink="">
          <xdr:nvSpPr>
            <xdr:cNvPr id="9918" name="Option Button 702" hidden="1">
              <a:extLst>
                <a:ext uri="{63B3BB69-23CF-44E3-9099-C40C66FF867C}">
                  <a14:compatExt spid="_x0000_s9918"/>
                </a:ext>
                <a:ext uri="{FF2B5EF4-FFF2-40B4-BE49-F238E27FC236}">
                  <a16:creationId xmlns:a16="http://schemas.microsoft.com/office/drawing/2014/main" id="{00000000-0008-0000-0200-0000BE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19050</xdr:rowOff>
        </xdr:from>
        <xdr:to>
          <xdr:col>8</xdr:col>
          <xdr:colOff>266700</xdr:colOff>
          <xdr:row>21</xdr:row>
          <xdr:rowOff>247650</xdr:rowOff>
        </xdr:to>
        <xdr:sp macro="" textlink="">
          <xdr:nvSpPr>
            <xdr:cNvPr id="9919" name="Option Button 703" hidden="1">
              <a:extLst>
                <a:ext uri="{63B3BB69-23CF-44E3-9099-C40C66FF867C}">
                  <a14:compatExt spid="_x0000_s9919"/>
                </a:ext>
                <a:ext uri="{FF2B5EF4-FFF2-40B4-BE49-F238E27FC236}">
                  <a16:creationId xmlns:a16="http://schemas.microsoft.com/office/drawing/2014/main" id="{00000000-0008-0000-0200-0000BF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6</xdr:col>
          <xdr:colOff>266700</xdr:colOff>
          <xdr:row>19</xdr:row>
          <xdr:rowOff>247650</xdr:rowOff>
        </xdr:to>
        <xdr:sp macro="" textlink="">
          <xdr:nvSpPr>
            <xdr:cNvPr id="9933" name="Option Button 717" hidden="1">
              <a:extLst>
                <a:ext uri="{63B3BB69-23CF-44E3-9099-C40C66FF867C}">
                  <a14:compatExt spid="_x0000_s9933"/>
                </a:ext>
                <a:ext uri="{FF2B5EF4-FFF2-40B4-BE49-F238E27FC236}">
                  <a16:creationId xmlns:a16="http://schemas.microsoft.com/office/drawing/2014/main" id="{00000000-0008-0000-0200-0000CD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19050</xdr:rowOff>
        </xdr:from>
        <xdr:to>
          <xdr:col>8</xdr:col>
          <xdr:colOff>266700</xdr:colOff>
          <xdr:row>19</xdr:row>
          <xdr:rowOff>247650</xdr:rowOff>
        </xdr:to>
        <xdr:sp macro="" textlink="">
          <xdr:nvSpPr>
            <xdr:cNvPr id="9934" name="Option Button 718" hidden="1">
              <a:extLst>
                <a:ext uri="{63B3BB69-23CF-44E3-9099-C40C66FF867C}">
                  <a14:compatExt spid="_x0000_s9934"/>
                </a:ext>
                <a:ext uri="{FF2B5EF4-FFF2-40B4-BE49-F238E27FC236}">
                  <a16:creationId xmlns:a16="http://schemas.microsoft.com/office/drawing/2014/main" id="{00000000-0008-0000-0200-0000CE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xdr:row>
          <xdr:rowOff>19050</xdr:rowOff>
        </xdr:from>
        <xdr:to>
          <xdr:col>6</xdr:col>
          <xdr:colOff>266700</xdr:colOff>
          <xdr:row>40</xdr:row>
          <xdr:rowOff>247650</xdr:rowOff>
        </xdr:to>
        <xdr:sp macro="" textlink="">
          <xdr:nvSpPr>
            <xdr:cNvPr id="9935" name="Option Button 719" hidden="1">
              <a:extLst>
                <a:ext uri="{63B3BB69-23CF-44E3-9099-C40C66FF867C}">
                  <a14:compatExt spid="_x0000_s9935"/>
                </a:ext>
                <a:ext uri="{FF2B5EF4-FFF2-40B4-BE49-F238E27FC236}">
                  <a16:creationId xmlns:a16="http://schemas.microsoft.com/office/drawing/2014/main" id="{00000000-0008-0000-0200-0000CF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19050</xdr:rowOff>
        </xdr:from>
        <xdr:to>
          <xdr:col>8</xdr:col>
          <xdr:colOff>266700</xdr:colOff>
          <xdr:row>40</xdr:row>
          <xdr:rowOff>247650</xdr:rowOff>
        </xdr:to>
        <xdr:sp macro="" textlink="">
          <xdr:nvSpPr>
            <xdr:cNvPr id="9936" name="Option Button 720" hidden="1">
              <a:extLst>
                <a:ext uri="{63B3BB69-23CF-44E3-9099-C40C66FF867C}">
                  <a14:compatExt spid="_x0000_s9936"/>
                </a:ext>
                <a:ext uri="{FF2B5EF4-FFF2-40B4-BE49-F238E27FC236}">
                  <a16:creationId xmlns:a16="http://schemas.microsoft.com/office/drawing/2014/main" id="{00000000-0008-0000-0200-0000D0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19050</xdr:rowOff>
        </xdr:from>
        <xdr:to>
          <xdr:col>6</xdr:col>
          <xdr:colOff>266700</xdr:colOff>
          <xdr:row>41</xdr:row>
          <xdr:rowOff>247650</xdr:rowOff>
        </xdr:to>
        <xdr:sp macro="" textlink="">
          <xdr:nvSpPr>
            <xdr:cNvPr id="9939" name="Option Button 723" hidden="1">
              <a:extLst>
                <a:ext uri="{63B3BB69-23CF-44E3-9099-C40C66FF867C}">
                  <a14:compatExt spid="_x0000_s9939"/>
                </a:ext>
                <a:ext uri="{FF2B5EF4-FFF2-40B4-BE49-F238E27FC236}">
                  <a16:creationId xmlns:a16="http://schemas.microsoft.com/office/drawing/2014/main" id="{00000000-0008-0000-0200-0000D3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xdr:row>
          <xdr:rowOff>19050</xdr:rowOff>
        </xdr:from>
        <xdr:to>
          <xdr:col>8</xdr:col>
          <xdr:colOff>266700</xdr:colOff>
          <xdr:row>41</xdr:row>
          <xdr:rowOff>247650</xdr:rowOff>
        </xdr:to>
        <xdr:sp macro="" textlink="">
          <xdr:nvSpPr>
            <xdr:cNvPr id="9940" name="Option Button 724" hidden="1">
              <a:extLst>
                <a:ext uri="{63B3BB69-23CF-44E3-9099-C40C66FF867C}">
                  <a14:compatExt spid="_x0000_s9940"/>
                </a:ext>
                <a:ext uri="{FF2B5EF4-FFF2-40B4-BE49-F238E27FC236}">
                  <a16:creationId xmlns:a16="http://schemas.microsoft.com/office/drawing/2014/main" id="{00000000-0008-0000-0200-0000D4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19050</xdr:rowOff>
        </xdr:from>
        <xdr:to>
          <xdr:col>6</xdr:col>
          <xdr:colOff>266700</xdr:colOff>
          <xdr:row>42</xdr:row>
          <xdr:rowOff>247650</xdr:rowOff>
        </xdr:to>
        <xdr:sp macro="" textlink="">
          <xdr:nvSpPr>
            <xdr:cNvPr id="9941" name="Option Button 725" hidden="1">
              <a:extLst>
                <a:ext uri="{63B3BB69-23CF-44E3-9099-C40C66FF867C}">
                  <a14:compatExt spid="_x0000_s9941"/>
                </a:ext>
                <a:ext uri="{FF2B5EF4-FFF2-40B4-BE49-F238E27FC236}">
                  <a16:creationId xmlns:a16="http://schemas.microsoft.com/office/drawing/2014/main" id="{00000000-0008-0000-0200-0000D5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xdr:row>
          <xdr:rowOff>19050</xdr:rowOff>
        </xdr:from>
        <xdr:to>
          <xdr:col>8</xdr:col>
          <xdr:colOff>266700</xdr:colOff>
          <xdr:row>42</xdr:row>
          <xdr:rowOff>247650</xdr:rowOff>
        </xdr:to>
        <xdr:sp macro="" textlink="">
          <xdr:nvSpPr>
            <xdr:cNvPr id="9942" name="Option Button 726" hidden="1">
              <a:extLst>
                <a:ext uri="{63B3BB69-23CF-44E3-9099-C40C66FF867C}">
                  <a14:compatExt spid="_x0000_s9942"/>
                </a:ext>
                <a:ext uri="{FF2B5EF4-FFF2-40B4-BE49-F238E27FC236}">
                  <a16:creationId xmlns:a16="http://schemas.microsoft.com/office/drawing/2014/main" id="{00000000-0008-0000-0200-0000D6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19050</xdr:rowOff>
        </xdr:from>
        <xdr:to>
          <xdr:col>6</xdr:col>
          <xdr:colOff>266700</xdr:colOff>
          <xdr:row>43</xdr:row>
          <xdr:rowOff>247650</xdr:rowOff>
        </xdr:to>
        <xdr:sp macro="" textlink="">
          <xdr:nvSpPr>
            <xdr:cNvPr id="9943" name="Option Button 727" hidden="1">
              <a:extLst>
                <a:ext uri="{63B3BB69-23CF-44E3-9099-C40C66FF867C}">
                  <a14:compatExt spid="_x0000_s9943"/>
                </a:ext>
                <a:ext uri="{FF2B5EF4-FFF2-40B4-BE49-F238E27FC236}">
                  <a16:creationId xmlns:a16="http://schemas.microsoft.com/office/drawing/2014/main" id="{00000000-0008-0000-0200-0000D7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xdr:row>
          <xdr:rowOff>19050</xdr:rowOff>
        </xdr:from>
        <xdr:to>
          <xdr:col>8</xdr:col>
          <xdr:colOff>266700</xdr:colOff>
          <xdr:row>43</xdr:row>
          <xdr:rowOff>247650</xdr:rowOff>
        </xdr:to>
        <xdr:sp macro="" textlink="">
          <xdr:nvSpPr>
            <xdr:cNvPr id="9944" name="Option Button 728" hidden="1">
              <a:extLst>
                <a:ext uri="{63B3BB69-23CF-44E3-9099-C40C66FF867C}">
                  <a14:compatExt spid="_x0000_s9944"/>
                </a:ext>
                <a:ext uri="{FF2B5EF4-FFF2-40B4-BE49-F238E27FC236}">
                  <a16:creationId xmlns:a16="http://schemas.microsoft.com/office/drawing/2014/main" id="{00000000-0008-0000-0200-0000D8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44</xdr:row>
          <xdr:rowOff>19050</xdr:rowOff>
        </xdr:from>
        <xdr:to>
          <xdr:col>6</xdr:col>
          <xdr:colOff>266700</xdr:colOff>
          <xdr:row>44</xdr:row>
          <xdr:rowOff>247650</xdr:rowOff>
        </xdr:to>
        <xdr:sp macro="" textlink="">
          <xdr:nvSpPr>
            <xdr:cNvPr id="9945" name="Option Button 729" hidden="1">
              <a:extLst>
                <a:ext uri="{63B3BB69-23CF-44E3-9099-C40C66FF867C}">
                  <a14:compatExt spid="_x0000_s9945"/>
                </a:ext>
                <a:ext uri="{FF2B5EF4-FFF2-40B4-BE49-F238E27FC236}">
                  <a16:creationId xmlns:a16="http://schemas.microsoft.com/office/drawing/2014/main" id="{00000000-0008-0000-0200-0000D9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xdr:row>
          <xdr:rowOff>19050</xdr:rowOff>
        </xdr:from>
        <xdr:to>
          <xdr:col>8</xdr:col>
          <xdr:colOff>266700</xdr:colOff>
          <xdr:row>44</xdr:row>
          <xdr:rowOff>247650</xdr:rowOff>
        </xdr:to>
        <xdr:sp macro="" textlink="">
          <xdr:nvSpPr>
            <xdr:cNvPr id="9946" name="Option Button 730" hidden="1">
              <a:extLst>
                <a:ext uri="{63B3BB69-23CF-44E3-9099-C40C66FF867C}">
                  <a14:compatExt spid="_x0000_s9946"/>
                </a:ext>
                <a:ext uri="{FF2B5EF4-FFF2-40B4-BE49-F238E27FC236}">
                  <a16:creationId xmlns:a16="http://schemas.microsoft.com/office/drawing/2014/main" id="{00000000-0008-0000-0200-0000DA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45</xdr:row>
          <xdr:rowOff>19050</xdr:rowOff>
        </xdr:from>
        <xdr:to>
          <xdr:col>6</xdr:col>
          <xdr:colOff>266700</xdr:colOff>
          <xdr:row>45</xdr:row>
          <xdr:rowOff>247650</xdr:rowOff>
        </xdr:to>
        <xdr:sp macro="" textlink="">
          <xdr:nvSpPr>
            <xdr:cNvPr id="9950" name="Option Button 734" hidden="1">
              <a:extLst>
                <a:ext uri="{63B3BB69-23CF-44E3-9099-C40C66FF867C}">
                  <a14:compatExt spid="_x0000_s9950"/>
                </a:ext>
                <a:ext uri="{FF2B5EF4-FFF2-40B4-BE49-F238E27FC236}">
                  <a16:creationId xmlns:a16="http://schemas.microsoft.com/office/drawing/2014/main" id="{00000000-0008-0000-0200-0000DE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19050</xdr:rowOff>
        </xdr:from>
        <xdr:to>
          <xdr:col>8</xdr:col>
          <xdr:colOff>266700</xdr:colOff>
          <xdr:row>45</xdr:row>
          <xdr:rowOff>247650</xdr:rowOff>
        </xdr:to>
        <xdr:sp macro="" textlink="">
          <xdr:nvSpPr>
            <xdr:cNvPr id="9951" name="Option Button 735" hidden="1">
              <a:extLst>
                <a:ext uri="{63B3BB69-23CF-44E3-9099-C40C66FF867C}">
                  <a14:compatExt spid="_x0000_s9951"/>
                </a:ext>
                <a:ext uri="{FF2B5EF4-FFF2-40B4-BE49-F238E27FC236}">
                  <a16:creationId xmlns:a16="http://schemas.microsoft.com/office/drawing/2014/main" id="{00000000-0008-0000-0200-0000DF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19050</xdr:rowOff>
        </xdr:from>
        <xdr:to>
          <xdr:col>6</xdr:col>
          <xdr:colOff>266700</xdr:colOff>
          <xdr:row>46</xdr:row>
          <xdr:rowOff>247650</xdr:rowOff>
        </xdr:to>
        <xdr:sp macro="" textlink="">
          <xdr:nvSpPr>
            <xdr:cNvPr id="9952" name="Option Button 736" hidden="1">
              <a:extLst>
                <a:ext uri="{63B3BB69-23CF-44E3-9099-C40C66FF867C}">
                  <a14:compatExt spid="_x0000_s9952"/>
                </a:ext>
                <a:ext uri="{FF2B5EF4-FFF2-40B4-BE49-F238E27FC236}">
                  <a16:creationId xmlns:a16="http://schemas.microsoft.com/office/drawing/2014/main" id="{00000000-0008-0000-0200-0000E0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19050</xdr:rowOff>
        </xdr:from>
        <xdr:to>
          <xdr:col>8</xdr:col>
          <xdr:colOff>266700</xdr:colOff>
          <xdr:row>46</xdr:row>
          <xdr:rowOff>247650</xdr:rowOff>
        </xdr:to>
        <xdr:sp macro="" textlink="">
          <xdr:nvSpPr>
            <xdr:cNvPr id="9953" name="Option Button 737" hidden="1">
              <a:extLst>
                <a:ext uri="{63B3BB69-23CF-44E3-9099-C40C66FF867C}">
                  <a14:compatExt spid="_x0000_s9953"/>
                </a:ext>
                <a:ext uri="{FF2B5EF4-FFF2-40B4-BE49-F238E27FC236}">
                  <a16:creationId xmlns:a16="http://schemas.microsoft.com/office/drawing/2014/main" id="{00000000-0008-0000-0200-0000E1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47</xdr:row>
          <xdr:rowOff>19050</xdr:rowOff>
        </xdr:from>
        <xdr:to>
          <xdr:col>6</xdr:col>
          <xdr:colOff>266700</xdr:colOff>
          <xdr:row>47</xdr:row>
          <xdr:rowOff>247650</xdr:rowOff>
        </xdr:to>
        <xdr:sp macro="" textlink="">
          <xdr:nvSpPr>
            <xdr:cNvPr id="9954" name="Option Button 738" hidden="1">
              <a:extLst>
                <a:ext uri="{63B3BB69-23CF-44E3-9099-C40C66FF867C}">
                  <a14:compatExt spid="_x0000_s9954"/>
                </a:ext>
                <a:ext uri="{FF2B5EF4-FFF2-40B4-BE49-F238E27FC236}">
                  <a16:creationId xmlns:a16="http://schemas.microsoft.com/office/drawing/2014/main" id="{00000000-0008-0000-0200-0000E2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19050</xdr:rowOff>
        </xdr:from>
        <xdr:to>
          <xdr:col>8</xdr:col>
          <xdr:colOff>266700</xdr:colOff>
          <xdr:row>47</xdr:row>
          <xdr:rowOff>247650</xdr:rowOff>
        </xdr:to>
        <xdr:sp macro="" textlink="">
          <xdr:nvSpPr>
            <xdr:cNvPr id="9955" name="Option Button 739" hidden="1">
              <a:extLst>
                <a:ext uri="{63B3BB69-23CF-44E3-9099-C40C66FF867C}">
                  <a14:compatExt spid="_x0000_s9955"/>
                </a:ext>
                <a:ext uri="{FF2B5EF4-FFF2-40B4-BE49-F238E27FC236}">
                  <a16:creationId xmlns:a16="http://schemas.microsoft.com/office/drawing/2014/main" id="{00000000-0008-0000-0200-0000E3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19050</xdr:rowOff>
        </xdr:from>
        <xdr:to>
          <xdr:col>6</xdr:col>
          <xdr:colOff>266700</xdr:colOff>
          <xdr:row>48</xdr:row>
          <xdr:rowOff>247650</xdr:rowOff>
        </xdr:to>
        <xdr:sp macro="" textlink="">
          <xdr:nvSpPr>
            <xdr:cNvPr id="9956" name="Option Button 740" hidden="1">
              <a:extLst>
                <a:ext uri="{63B3BB69-23CF-44E3-9099-C40C66FF867C}">
                  <a14:compatExt spid="_x0000_s9956"/>
                </a:ext>
                <a:ext uri="{FF2B5EF4-FFF2-40B4-BE49-F238E27FC236}">
                  <a16:creationId xmlns:a16="http://schemas.microsoft.com/office/drawing/2014/main" id="{00000000-0008-0000-0200-0000E4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48</xdr:row>
          <xdr:rowOff>19050</xdr:rowOff>
        </xdr:from>
        <xdr:to>
          <xdr:col>8</xdr:col>
          <xdr:colOff>266700</xdr:colOff>
          <xdr:row>48</xdr:row>
          <xdr:rowOff>247650</xdr:rowOff>
        </xdr:to>
        <xdr:sp macro="" textlink="">
          <xdr:nvSpPr>
            <xdr:cNvPr id="9957" name="Option Button 741" hidden="1">
              <a:extLst>
                <a:ext uri="{63B3BB69-23CF-44E3-9099-C40C66FF867C}">
                  <a14:compatExt spid="_x0000_s9957"/>
                </a:ext>
                <a:ext uri="{FF2B5EF4-FFF2-40B4-BE49-F238E27FC236}">
                  <a16:creationId xmlns:a16="http://schemas.microsoft.com/office/drawing/2014/main" id="{00000000-0008-0000-0200-0000E5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19050</xdr:rowOff>
        </xdr:from>
        <xdr:to>
          <xdr:col>6</xdr:col>
          <xdr:colOff>266700</xdr:colOff>
          <xdr:row>49</xdr:row>
          <xdr:rowOff>247650</xdr:rowOff>
        </xdr:to>
        <xdr:sp macro="" textlink="">
          <xdr:nvSpPr>
            <xdr:cNvPr id="9958" name="Option Button 742" hidden="1">
              <a:extLst>
                <a:ext uri="{63B3BB69-23CF-44E3-9099-C40C66FF867C}">
                  <a14:compatExt spid="_x0000_s9958"/>
                </a:ext>
                <a:ext uri="{FF2B5EF4-FFF2-40B4-BE49-F238E27FC236}">
                  <a16:creationId xmlns:a16="http://schemas.microsoft.com/office/drawing/2014/main" id="{00000000-0008-0000-0200-0000E6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49</xdr:row>
          <xdr:rowOff>19050</xdr:rowOff>
        </xdr:from>
        <xdr:to>
          <xdr:col>8</xdr:col>
          <xdr:colOff>266700</xdr:colOff>
          <xdr:row>49</xdr:row>
          <xdr:rowOff>247650</xdr:rowOff>
        </xdr:to>
        <xdr:sp macro="" textlink="">
          <xdr:nvSpPr>
            <xdr:cNvPr id="9959" name="Option Button 743" hidden="1">
              <a:extLst>
                <a:ext uri="{63B3BB69-23CF-44E3-9099-C40C66FF867C}">
                  <a14:compatExt spid="_x0000_s9959"/>
                </a:ext>
                <a:ext uri="{FF2B5EF4-FFF2-40B4-BE49-F238E27FC236}">
                  <a16:creationId xmlns:a16="http://schemas.microsoft.com/office/drawing/2014/main" id="{00000000-0008-0000-0200-0000E7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19050</xdr:rowOff>
        </xdr:from>
        <xdr:to>
          <xdr:col>6</xdr:col>
          <xdr:colOff>266700</xdr:colOff>
          <xdr:row>50</xdr:row>
          <xdr:rowOff>247650</xdr:rowOff>
        </xdr:to>
        <xdr:sp macro="" textlink="">
          <xdr:nvSpPr>
            <xdr:cNvPr id="9960" name="Option Button 744" hidden="1">
              <a:extLst>
                <a:ext uri="{63B3BB69-23CF-44E3-9099-C40C66FF867C}">
                  <a14:compatExt spid="_x0000_s9960"/>
                </a:ext>
                <a:ext uri="{FF2B5EF4-FFF2-40B4-BE49-F238E27FC236}">
                  <a16:creationId xmlns:a16="http://schemas.microsoft.com/office/drawing/2014/main" id="{00000000-0008-0000-0200-0000E8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19050</xdr:rowOff>
        </xdr:from>
        <xdr:to>
          <xdr:col>8</xdr:col>
          <xdr:colOff>266700</xdr:colOff>
          <xdr:row>50</xdr:row>
          <xdr:rowOff>247650</xdr:rowOff>
        </xdr:to>
        <xdr:sp macro="" textlink="">
          <xdr:nvSpPr>
            <xdr:cNvPr id="9961" name="Option Button 745" hidden="1">
              <a:extLst>
                <a:ext uri="{63B3BB69-23CF-44E3-9099-C40C66FF867C}">
                  <a14:compatExt spid="_x0000_s9961"/>
                </a:ext>
                <a:ext uri="{FF2B5EF4-FFF2-40B4-BE49-F238E27FC236}">
                  <a16:creationId xmlns:a16="http://schemas.microsoft.com/office/drawing/2014/main" id="{00000000-0008-0000-0200-0000E9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51</xdr:row>
          <xdr:rowOff>19050</xdr:rowOff>
        </xdr:from>
        <xdr:to>
          <xdr:col>6</xdr:col>
          <xdr:colOff>266700</xdr:colOff>
          <xdr:row>51</xdr:row>
          <xdr:rowOff>247650</xdr:rowOff>
        </xdr:to>
        <xdr:sp macro="" textlink="">
          <xdr:nvSpPr>
            <xdr:cNvPr id="9962" name="Option Button 746" hidden="1">
              <a:extLst>
                <a:ext uri="{63B3BB69-23CF-44E3-9099-C40C66FF867C}">
                  <a14:compatExt spid="_x0000_s9962"/>
                </a:ext>
                <a:ext uri="{FF2B5EF4-FFF2-40B4-BE49-F238E27FC236}">
                  <a16:creationId xmlns:a16="http://schemas.microsoft.com/office/drawing/2014/main" id="{00000000-0008-0000-0200-0000EA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19050</xdr:rowOff>
        </xdr:from>
        <xdr:to>
          <xdr:col>8</xdr:col>
          <xdr:colOff>266700</xdr:colOff>
          <xdr:row>51</xdr:row>
          <xdr:rowOff>247650</xdr:rowOff>
        </xdr:to>
        <xdr:sp macro="" textlink="">
          <xdr:nvSpPr>
            <xdr:cNvPr id="9963" name="Option Button 747" hidden="1">
              <a:extLst>
                <a:ext uri="{63B3BB69-23CF-44E3-9099-C40C66FF867C}">
                  <a14:compatExt spid="_x0000_s9963"/>
                </a:ext>
                <a:ext uri="{FF2B5EF4-FFF2-40B4-BE49-F238E27FC236}">
                  <a16:creationId xmlns:a16="http://schemas.microsoft.com/office/drawing/2014/main" id="{00000000-0008-0000-0200-0000EB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52</xdr:row>
          <xdr:rowOff>19050</xdr:rowOff>
        </xdr:from>
        <xdr:to>
          <xdr:col>6</xdr:col>
          <xdr:colOff>266700</xdr:colOff>
          <xdr:row>52</xdr:row>
          <xdr:rowOff>247650</xdr:rowOff>
        </xdr:to>
        <xdr:sp macro="" textlink="">
          <xdr:nvSpPr>
            <xdr:cNvPr id="9964" name="Option Button 748" hidden="1">
              <a:extLst>
                <a:ext uri="{63B3BB69-23CF-44E3-9099-C40C66FF867C}">
                  <a14:compatExt spid="_x0000_s9964"/>
                </a:ext>
                <a:ext uri="{FF2B5EF4-FFF2-40B4-BE49-F238E27FC236}">
                  <a16:creationId xmlns:a16="http://schemas.microsoft.com/office/drawing/2014/main" id="{00000000-0008-0000-0200-0000EC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19050</xdr:rowOff>
        </xdr:from>
        <xdr:to>
          <xdr:col>8</xdr:col>
          <xdr:colOff>266700</xdr:colOff>
          <xdr:row>52</xdr:row>
          <xdr:rowOff>247650</xdr:rowOff>
        </xdr:to>
        <xdr:sp macro="" textlink="">
          <xdr:nvSpPr>
            <xdr:cNvPr id="9965" name="Option Button 749" hidden="1">
              <a:extLst>
                <a:ext uri="{63B3BB69-23CF-44E3-9099-C40C66FF867C}">
                  <a14:compatExt spid="_x0000_s9965"/>
                </a:ext>
                <a:ext uri="{FF2B5EF4-FFF2-40B4-BE49-F238E27FC236}">
                  <a16:creationId xmlns:a16="http://schemas.microsoft.com/office/drawing/2014/main" id="{00000000-0008-0000-0200-0000ED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53</xdr:row>
          <xdr:rowOff>19050</xdr:rowOff>
        </xdr:from>
        <xdr:to>
          <xdr:col>6</xdr:col>
          <xdr:colOff>266700</xdr:colOff>
          <xdr:row>53</xdr:row>
          <xdr:rowOff>247650</xdr:rowOff>
        </xdr:to>
        <xdr:sp macro="" textlink="">
          <xdr:nvSpPr>
            <xdr:cNvPr id="9966" name="Option Button 750" hidden="1">
              <a:extLst>
                <a:ext uri="{63B3BB69-23CF-44E3-9099-C40C66FF867C}">
                  <a14:compatExt spid="_x0000_s9966"/>
                </a:ext>
                <a:ext uri="{FF2B5EF4-FFF2-40B4-BE49-F238E27FC236}">
                  <a16:creationId xmlns:a16="http://schemas.microsoft.com/office/drawing/2014/main" id="{00000000-0008-0000-0200-0000EE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19050</xdr:rowOff>
        </xdr:from>
        <xdr:to>
          <xdr:col>8</xdr:col>
          <xdr:colOff>266700</xdr:colOff>
          <xdr:row>53</xdr:row>
          <xdr:rowOff>247650</xdr:rowOff>
        </xdr:to>
        <xdr:sp macro="" textlink="">
          <xdr:nvSpPr>
            <xdr:cNvPr id="9967" name="Option Button 751" hidden="1">
              <a:extLst>
                <a:ext uri="{63B3BB69-23CF-44E3-9099-C40C66FF867C}">
                  <a14:compatExt spid="_x0000_s9967"/>
                </a:ext>
                <a:ext uri="{FF2B5EF4-FFF2-40B4-BE49-F238E27FC236}">
                  <a16:creationId xmlns:a16="http://schemas.microsoft.com/office/drawing/2014/main" id="{00000000-0008-0000-0200-0000EF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54</xdr:row>
          <xdr:rowOff>19050</xdr:rowOff>
        </xdr:from>
        <xdr:to>
          <xdr:col>6</xdr:col>
          <xdr:colOff>266700</xdr:colOff>
          <xdr:row>54</xdr:row>
          <xdr:rowOff>247650</xdr:rowOff>
        </xdr:to>
        <xdr:sp macro="" textlink="">
          <xdr:nvSpPr>
            <xdr:cNvPr id="9968" name="Option Button 752" hidden="1">
              <a:extLst>
                <a:ext uri="{63B3BB69-23CF-44E3-9099-C40C66FF867C}">
                  <a14:compatExt spid="_x0000_s9968"/>
                </a:ext>
                <a:ext uri="{FF2B5EF4-FFF2-40B4-BE49-F238E27FC236}">
                  <a16:creationId xmlns:a16="http://schemas.microsoft.com/office/drawing/2014/main" id="{00000000-0008-0000-0200-0000F0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19050</xdr:rowOff>
        </xdr:from>
        <xdr:to>
          <xdr:col>8</xdr:col>
          <xdr:colOff>266700</xdr:colOff>
          <xdr:row>54</xdr:row>
          <xdr:rowOff>247650</xdr:rowOff>
        </xdr:to>
        <xdr:sp macro="" textlink="">
          <xdr:nvSpPr>
            <xdr:cNvPr id="9969" name="Option Button 753" hidden="1">
              <a:extLst>
                <a:ext uri="{63B3BB69-23CF-44E3-9099-C40C66FF867C}">
                  <a14:compatExt spid="_x0000_s9969"/>
                </a:ext>
                <a:ext uri="{FF2B5EF4-FFF2-40B4-BE49-F238E27FC236}">
                  <a16:creationId xmlns:a16="http://schemas.microsoft.com/office/drawing/2014/main" id="{00000000-0008-0000-0200-0000F1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266700</xdr:colOff>
          <xdr:row>55</xdr:row>
          <xdr:rowOff>247650</xdr:rowOff>
        </xdr:to>
        <xdr:sp macro="" textlink="">
          <xdr:nvSpPr>
            <xdr:cNvPr id="9970" name="Option Button 754" hidden="1">
              <a:extLst>
                <a:ext uri="{63B3BB69-23CF-44E3-9099-C40C66FF867C}">
                  <a14:compatExt spid="_x0000_s9970"/>
                </a:ext>
                <a:ext uri="{FF2B5EF4-FFF2-40B4-BE49-F238E27FC236}">
                  <a16:creationId xmlns:a16="http://schemas.microsoft.com/office/drawing/2014/main" id="{00000000-0008-0000-0200-0000F2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55</xdr:row>
          <xdr:rowOff>19050</xdr:rowOff>
        </xdr:from>
        <xdr:to>
          <xdr:col>8</xdr:col>
          <xdr:colOff>266700</xdr:colOff>
          <xdr:row>55</xdr:row>
          <xdr:rowOff>247650</xdr:rowOff>
        </xdr:to>
        <xdr:sp macro="" textlink="">
          <xdr:nvSpPr>
            <xdr:cNvPr id="9971" name="Option Button 755" hidden="1">
              <a:extLst>
                <a:ext uri="{63B3BB69-23CF-44E3-9099-C40C66FF867C}">
                  <a14:compatExt spid="_x0000_s9971"/>
                </a:ext>
                <a:ext uri="{FF2B5EF4-FFF2-40B4-BE49-F238E27FC236}">
                  <a16:creationId xmlns:a16="http://schemas.microsoft.com/office/drawing/2014/main" id="{00000000-0008-0000-0200-0000F3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56</xdr:row>
          <xdr:rowOff>19050</xdr:rowOff>
        </xdr:from>
        <xdr:to>
          <xdr:col>6</xdr:col>
          <xdr:colOff>266700</xdr:colOff>
          <xdr:row>56</xdr:row>
          <xdr:rowOff>247650</xdr:rowOff>
        </xdr:to>
        <xdr:sp macro="" textlink="">
          <xdr:nvSpPr>
            <xdr:cNvPr id="9973" name="Option Button 757" hidden="1">
              <a:extLst>
                <a:ext uri="{63B3BB69-23CF-44E3-9099-C40C66FF867C}">
                  <a14:compatExt spid="_x0000_s9973"/>
                </a:ext>
                <a:ext uri="{FF2B5EF4-FFF2-40B4-BE49-F238E27FC236}">
                  <a16:creationId xmlns:a16="http://schemas.microsoft.com/office/drawing/2014/main" id="{00000000-0008-0000-0200-0000F5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56</xdr:row>
          <xdr:rowOff>19050</xdr:rowOff>
        </xdr:from>
        <xdr:to>
          <xdr:col>8</xdr:col>
          <xdr:colOff>266700</xdr:colOff>
          <xdr:row>56</xdr:row>
          <xdr:rowOff>247650</xdr:rowOff>
        </xdr:to>
        <xdr:sp macro="" textlink="">
          <xdr:nvSpPr>
            <xdr:cNvPr id="9974" name="Option Button 758" hidden="1">
              <a:extLst>
                <a:ext uri="{63B3BB69-23CF-44E3-9099-C40C66FF867C}">
                  <a14:compatExt spid="_x0000_s9974"/>
                </a:ext>
                <a:ext uri="{FF2B5EF4-FFF2-40B4-BE49-F238E27FC236}">
                  <a16:creationId xmlns:a16="http://schemas.microsoft.com/office/drawing/2014/main" id="{00000000-0008-0000-0200-0000F6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56</xdr:row>
          <xdr:rowOff>419100</xdr:rowOff>
        </xdr:from>
        <xdr:to>
          <xdr:col>9</xdr:col>
          <xdr:colOff>704850</xdr:colOff>
          <xdr:row>57</xdr:row>
          <xdr:rowOff>400050</xdr:rowOff>
        </xdr:to>
        <xdr:sp macro="" textlink="">
          <xdr:nvSpPr>
            <xdr:cNvPr id="9975" name="Group Box 759" hidden="1">
              <a:extLst>
                <a:ext uri="{63B3BB69-23CF-44E3-9099-C40C66FF867C}">
                  <a14:compatExt spid="_x0000_s9975"/>
                </a:ext>
                <a:ext uri="{FF2B5EF4-FFF2-40B4-BE49-F238E27FC236}">
                  <a16:creationId xmlns:a16="http://schemas.microsoft.com/office/drawing/2014/main" id="{00000000-0008-0000-0200-0000F72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CA" sz="800" b="0" i="0" u="none" strike="noStrike" baseline="0">
                  <a:solidFill>
                    <a:srgbClr val="000000"/>
                  </a:solidFill>
                  <a:latin typeface="Segoe UI"/>
                  <a:cs typeface="Segoe UI"/>
                </a:rPr>
                <a:t>Zone de groupe 759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57</xdr:row>
          <xdr:rowOff>19050</xdr:rowOff>
        </xdr:from>
        <xdr:to>
          <xdr:col>6</xdr:col>
          <xdr:colOff>266700</xdr:colOff>
          <xdr:row>57</xdr:row>
          <xdr:rowOff>247650</xdr:rowOff>
        </xdr:to>
        <xdr:sp macro="" textlink="">
          <xdr:nvSpPr>
            <xdr:cNvPr id="9976" name="Option Button 760" hidden="1">
              <a:extLst>
                <a:ext uri="{63B3BB69-23CF-44E3-9099-C40C66FF867C}">
                  <a14:compatExt spid="_x0000_s9976"/>
                </a:ext>
                <a:ext uri="{FF2B5EF4-FFF2-40B4-BE49-F238E27FC236}">
                  <a16:creationId xmlns:a16="http://schemas.microsoft.com/office/drawing/2014/main" id="{00000000-0008-0000-0200-0000F8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19050</xdr:rowOff>
        </xdr:from>
        <xdr:to>
          <xdr:col>8</xdr:col>
          <xdr:colOff>266700</xdr:colOff>
          <xdr:row>57</xdr:row>
          <xdr:rowOff>247650</xdr:rowOff>
        </xdr:to>
        <xdr:sp macro="" textlink="">
          <xdr:nvSpPr>
            <xdr:cNvPr id="9977" name="Option Button 761" hidden="1">
              <a:extLst>
                <a:ext uri="{63B3BB69-23CF-44E3-9099-C40C66FF867C}">
                  <a14:compatExt spid="_x0000_s9977"/>
                </a:ext>
                <a:ext uri="{FF2B5EF4-FFF2-40B4-BE49-F238E27FC236}">
                  <a16:creationId xmlns:a16="http://schemas.microsoft.com/office/drawing/2014/main" id="{00000000-0008-0000-0200-0000F9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58</xdr:row>
          <xdr:rowOff>19050</xdr:rowOff>
        </xdr:from>
        <xdr:to>
          <xdr:col>6</xdr:col>
          <xdr:colOff>266700</xdr:colOff>
          <xdr:row>58</xdr:row>
          <xdr:rowOff>247650</xdr:rowOff>
        </xdr:to>
        <xdr:sp macro="" textlink="">
          <xdr:nvSpPr>
            <xdr:cNvPr id="9978" name="Option Button 762" hidden="1">
              <a:extLst>
                <a:ext uri="{63B3BB69-23CF-44E3-9099-C40C66FF867C}">
                  <a14:compatExt spid="_x0000_s9978"/>
                </a:ext>
                <a:ext uri="{FF2B5EF4-FFF2-40B4-BE49-F238E27FC236}">
                  <a16:creationId xmlns:a16="http://schemas.microsoft.com/office/drawing/2014/main" id="{00000000-0008-0000-0200-0000FA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58</xdr:row>
          <xdr:rowOff>19050</xdr:rowOff>
        </xdr:from>
        <xdr:to>
          <xdr:col>8</xdr:col>
          <xdr:colOff>266700</xdr:colOff>
          <xdr:row>58</xdr:row>
          <xdr:rowOff>247650</xdr:rowOff>
        </xdr:to>
        <xdr:sp macro="" textlink="">
          <xdr:nvSpPr>
            <xdr:cNvPr id="9979" name="Option Button 763" hidden="1">
              <a:extLst>
                <a:ext uri="{63B3BB69-23CF-44E3-9099-C40C66FF867C}">
                  <a14:compatExt spid="_x0000_s9979"/>
                </a:ext>
                <a:ext uri="{FF2B5EF4-FFF2-40B4-BE49-F238E27FC236}">
                  <a16:creationId xmlns:a16="http://schemas.microsoft.com/office/drawing/2014/main" id="{00000000-0008-0000-0200-0000FB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64</xdr:row>
          <xdr:rowOff>19050</xdr:rowOff>
        </xdr:from>
        <xdr:to>
          <xdr:col>6</xdr:col>
          <xdr:colOff>266700</xdr:colOff>
          <xdr:row>64</xdr:row>
          <xdr:rowOff>247650</xdr:rowOff>
        </xdr:to>
        <xdr:sp macro="" textlink="">
          <xdr:nvSpPr>
            <xdr:cNvPr id="9980" name="Option Button 764" hidden="1">
              <a:extLst>
                <a:ext uri="{63B3BB69-23CF-44E3-9099-C40C66FF867C}">
                  <a14:compatExt spid="_x0000_s9980"/>
                </a:ext>
                <a:ext uri="{FF2B5EF4-FFF2-40B4-BE49-F238E27FC236}">
                  <a16:creationId xmlns:a16="http://schemas.microsoft.com/office/drawing/2014/main" id="{00000000-0008-0000-0200-0000FC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64</xdr:row>
          <xdr:rowOff>19050</xdr:rowOff>
        </xdr:from>
        <xdr:to>
          <xdr:col>8</xdr:col>
          <xdr:colOff>266700</xdr:colOff>
          <xdr:row>64</xdr:row>
          <xdr:rowOff>247650</xdr:rowOff>
        </xdr:to>
        <xdr:sp macro="" textlink="">
          <xdr:nvSpPr>
            <xdr:cNvPr id="9981" name="Option Button 765" hidden="1">
              <a:extLst>
                <a:ext uri="{63B3BB69-23CF-44E3-9099-C40C66FF867C}">
                  <a14:compatExt spid="_x0000_s9981"/>
                </a:ext>
                <a:ext uri="{FF2B5EF4-FFF2-40B4-BE49-F238E27FC236}">
                  <a16:creationId xmlns:a16="http://schemas.microsoft.com/office/drawing/2014/main" id="{00000000-0008-0000-0200-0000FD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65</xdr:row>
          <xdr:rowOff>19050</xdr:rowOff>
        </xdr:from>
        <xdr:to>
          <xdr:col>6</xdr:col>
          <xdr:colOff>266700</xdr:colOff>
          <xdr:row>65</xdr:row>
          <xdr:rowOff>247650</xdr:rowOff>
        </xdr:to>
        <xdr:sp macro="" textlink="">
          <xdr:nvSpPr>
            <xdr:cNvPr id="9982" name="Option Button 766" hidden="1">
              <a:extLst>
                <a:ext uri="{63B3BB69-23CF-44E3-9099-C40C66FF867C}">
                  <a14:compatExt spid="_x0000_s9982"/>
                </a:ext>
                <a:ext uri="{FF2B5EF4-FFF2-40B4-BE49-F238E27FC236}">
                  <a16:creationId xmlns:a16="http://schemas.microsoft.com/office/drawing/2014/main" id="{00000000-0008-0000-0200-0000FE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65</xdr:row>
          <xdr:rowOff>19050</xdr:rowOff>
        </xdr:from>
        <xdr:to>
          <xdr:col>8</xdr:col>
          <xdr:colOff>266700</xdr:colOff>
          <xdr:row>65</xdr:row>
          <xdr:rowOff>247650</xdr:rowOff>
        </xdr:to>
        <xdr:sp macro="" textlink="">
          <xdr:nvSpPr>
            <xdr:cNvPr id="9983" name="Option Button 767" hidden="1">
              <a:extLst>
                <a:ext uri="{63B3BB69-23CF-44E3-9099-C40C66FF867C}">
                  <a14:compatExt spid="_x0000_s9983"/>
                </a:ext>
                <a:ext uri="{FF2B5EF4-FFF2-40B4-BE49-F238E27FC236}">
                  <a16:creationId xmlns:a16="http://schemas.microsoft.com/office/drawing/2014/main" id="{00000000-0008-0000-0200-0000FF2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66</xdr:row>
          <xdr:rowOff>19050</xdr:rowOff>
        </xdr:from>
        <xdr:to>
          <xdr:col>6</xdr:col>
          <xdr:colOff>266700</xdr:colOff>
          <xdr:row>66</xdr:row>
          <xdr:rowOff>247650</xdr:rowOff>
        </xdr:to>
        <xdr:sp macro="" textlink="">
          <xdr:nvSpPr>
            <xdr:cNvPr id="9984" name="Option Button 768" hidden="1">
              <a:extLst>
                <a:ext uri="{63B3BB69-23CF-44E3-9099-C40C66FF867C}">
                  <a14:compatExt spid="_x0000_s9984"/>
                </a:ext>
                <a:ext uri="{FF2B5EF4-FFF2-40B4-BE49-F238E27FC236}">
                  <a16:creationId xmlns:a16="http://schemas.microsoft.com/office/drawing/2014/main" id="{00000000-0008-0000-0200-000000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19050</xdr:rowOff>
        </xdr:from>
        <xdr:to>
          <xdr:col>8</xdr:col>
          <xdr:colOff>266700</xdr:colOff>
          <xdr:row>66</xdr:row>
          <xdr:rowOff>247650</xdr:rowOff>
        </xdr:to>
        <xdr:sp macro="" textlink="">
          <xdr:nvSpPr>
            <xdr:cNvPr id="9985" name="Option Button 769" hidden="1">
              <a:extLst>
                <a:ext uri="{63B3BB69-23CF-44E3-9099-C40C66FF867C}">
                  <a14:compatExt spid="_x0000_s9985"/>
                </a:ext>
                <a:ext uri="{FF2B5EF4-FFF2-40B4-BE49-F238E27FC236}">
                  <a16:creationId xmlns:a16="http://schemas.microsoft.com/office/drawing/2014/main" id="{00000000-0008-0000-0200-000001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67</xdr:row>
          <xdr:rowOff>19050</xdr:rowOff>
        </xdr:from>
        <xdr:to>
          <xdr:col>6</xdr:col>
          <xdr:colOff>266700</xdr:colOff>
          <xdr:row>67</xdr:row>
          <xdr:rowOff>247650</xdr:rowOff>
        </xdr:to>
        <xdr:sp macro="" textlink="">
          <xdr:nvSpPr>
            <xdr:cNvPr id="9986" name="Option Button 770" hidden="1">
              <a:extLst>
                <a:ext uri="{63B3BB69-23CF-44E3-9099-C40C66FF867C}">
                  <a14:compatExt spid="_x0000_s9986"/>
                </a:ext>
                <a:ext uri="{FF2B5EF4-FFF2-40B4-BE49-F238E27FC236}">
                  <a16:creationId xmlns:a16="http://schemas.microsoft.com/office/drawing/2014/main" id="{00000000-0008-0000-0200-000002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67</xdr:row>
          <xdr:rowOff>19050</xdr:rowOff>
        </xdr:from>
        <xdr:to>
          <xdr:col>8</xdr:col>
          <xdr:colOff>266700</xdr:colOff>
          <xdr:row>67</xdr:row>
          <xdr:rowOff>247650</xdr:rowOff>
        </xdr:to>
        <xdr:sp macro="" textlink="">
          <xdr:nvSpPr>
            <xdr:cNvPr id="9987" name="Option Button 771" hidden="1">
              <a:extLst>
                <a:ext uri="{63B3BB69-23CF-44E3-9099-C40C66FF867C}">
                  <a14:compatExt spid="_x0000_s9987"/>
                </a:ext>
                <a:ext uri="{FF2B5EF4-FFF2-40B4-BE49-F238E27FC236}">
                  <a16:creationId xmlns:a16="http://schemas.microsoft.com/office/drawing/2014/main" id="{00000000-0008-0000-0200-000003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68</xdr:row>
          <xdr:rowOff>19050</xdr:rowOff>
        </xdr:from>
        <xdr:to>
          <xdr:col>6</xdr:col>
          <xdr:colOff>266700</xdr:colOff>
          <xdr:row>68</xdr:row>
          <xdr:rowOff>247650</xdr:rowOff>
        </xdr:to>
        <xdr:sp macro="" textlink="">
          <xdr:nvSpPr>
            <xdr:cNvPr id="9988" name="Option Button 772" hidden="1">
              <a:extLst>
                <a:ext uri="{63B3BB69-23CF-44E3-9099-C40C66FF867C}">
                  <a14:compatExt spid="_x0000_s9988"/>
                </a:ext>
                <a:ext uri="{FF2B5EF4-FFF2-40B4-BE49-F238E27FC236}">
                  <a16:creationId xmlns:a16="http://schemas.microsoft.com/office/drawing/2014/main" id="{00000000-0008-0000-0200-000004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68</xdr:row>
          <xdr:rowOff>19050</xdr:rowOff>
        </xdr:from>
        <xdr:to>
          <xdr:col>8</xdr:col>
          <xdr:colOff>266700</xdr:colOff>
          <xdr:row>68</xdr:row>
          <xdr:rowOff>247650</xdr:rowOff>
        </xdr:to>
        <xdr:sp macro="" textlink="">
          <xdr:nvSpPr>
            <xdr:cNvPr id="9989" name="Option Button 773" hidden="1">
              <a:extLst>
                <a:ext uri="{63B3BB69-23CF-44E3-9099-C40C66FF867C}">
                  <a14:compatExt spid="_x0000_s9989"/>
                </a:ext>
                <a:ext uri="{FF2B5EF4-FFF2-40B4-BE49-F238E27FC236}">
                  <a16:creationId xmlns:a16="http://schemas.microsoft.com/office/drawing/2014/main" id="{00000000-0008-0000-0200-000005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69</xdr:row>
          <xdr:rowOff>19050</xdr:rowOff>
        </xdr:from>
        <xdr:to>
          <xdr:col>6</xdr:col>
          <xdr:colOff>266700</xdr:colOff>
          <xdr:row>69</xdr:row>
          <xdr:rowOff>247650</xdr:rowOff>
        </xdr:to>
        <xdr:sp macro="" textlink="">
          <xdr:nvSpPr>
            <xdr:cNvPr id="9990" name="Option Button 774" hidden="1">
              <a:extLst>
                <a:ext uri="{63B3BB69-23CF-44E3-9099-C40C66FF867C}">
                  <a14:compatExt spid="_x0000_s9990"/>
                </a:ext>
                <a:ext uri="{FF2B5EF4-FFF2-40B4-BE49-F238E27FC236}">
                  <a16:creationId xmlns:a16="http://schemas.microsoft.com/office/drawing/2014/main" id="{00000000-0008-0000-0200-000006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69</xdr:row>
          <xdr:rowOff>19050</xdr:rowOff>
        </xdr:from>
        <xdr:to>
          <xdr:col>8</xdr:col>
          <xdr:colOff>266700</xdr:colOff>
          <xdr:row>69</xdr:row>
          <xdr:rowOff>247650</xdr:rowOff>
        </xdr:to>
        <xdr:sp macro="" textlink="">
          <xdr:nvSpPr>
            <xdr:cNvPr id="9991" name="Option Button 775" hidden="1">
              <a:extLst>
                <a:ext uri="{63B3BB69-23CF-44E3-9099-C40C66FF867C}">
                  <a14:compatExt spid="_x0000_s9991"/>
                </a:ext>
                <a:ext uri="{FF2B5EF4-FFF2-40B4-BE49-F238E27FC236}">
                  <a16:creationId xmlns:a16="http://schemas.microsoft.com/office/drawing/2014/main" id="{00000000-0008-0000-0200-000007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70</xdr:row>
          <xdr:rowOff>19050</xdr:rowOff>
        </xdr:from>
        <xdr:to>
          <xdr:col>6</xdr:col>
          <xdr:colOff>266700</xdr:colOff>
          <xdr:row>70</xdr:row>
          <xdr:rowOff>247650</xdr:rowOff>
        </xdr:to>
        <xdr:sp macro="" textlink="">
          <xdr:nvSpPr>
            <xdr:cNvPr id="9992" name="Option Button 776" hidden="1">
              <a:extLst>
                <a:ext uri="{63B3BB69-23CF-44E3-9099-C40C66FF867C}">
                  <a14:compatExt spid="_x0000_s9992"/>
                </a:ext>
                <a:ext uri="{FF2B5EF4-FFF2-40B4-BE49-F238E27FC236}">
                  <a16:creationId xmlns:a16="http://schemas.microsoft.com/office/drawing/2014/main" id="{00000000-0008-0000-0200-000008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19050</xdr:rowOff>
        </xdr:from>
        <xdr:to>
          <xdr:col>8</xdr:col>
          <xdr:colOff>266700</xdr:colOff>
          <xdr:row>70</xdr:row>
          <xdr:rowOff>247650</xdr:rowOff>
        </xdr:to>
        <xdr:sp macro="" textlink="">
          <xdr:nvSpPr>
            <xdr:cNvPr id="9993" name="Option Button 777" hidden="1">
              <a:extLst>
                <a:ext uri="{63B3BB69-23CF-44E3-9099-C40C66FF867C}">
                  <a14:compatExt spid="_x0000_s9993"/>
                </a:ext>
                <a:ext uri="{FF2B5EF4-FFF2-40B4-BE49-F238E27FC236}">
                  <a16:creationId xmlns:a16="http://schemas.microsoft.com/office/drawing/2014/main" id="{00000000-0008-0000-0200-000009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19050</xdr:rowOff>
        </xdr:from>
        <xdr:to>
          <xdr:col>6</xdr:col>
          <xdr:colOff>266700</xdr:colOff>
          <xdr:row>71</xdr:row>
          <xdr:rowOff>247650</xdr:rowOff>
        </xdr:to>
        <xdr:sp macro="" textlink="">
          <xdr:nvSpPr>
            <xdr:cNvPr id="9995" name="Option Button 779" hidden="1">
              <a:extLst>
                <a:ext uri="{63B3BB69-23CF-44E3-9099-C40C66FF867C}">
                  <a14:compatExt spid="_x0000_s9995"/>
                </a:ext>
                <a:ext uri="{FF2B5EF4-FFF2-40B4-BE49-F238E27FC236}">
                  <a16:creationId xmlns:a16="http://schemas.microsoft.com/office/drawing/2014/main" id="{00000000-0008-0000-0200-00000B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71</xdr:row>
          <xdr:rowOff>19050</xdr:rowOff>
        </xdr:from>
        <xdr:to>
          <xdr:col>8</xdr:col>
          <xdr:colOff>266700</xdr:colOff>
          <xdr:row>71</xdr:row>
          <xdr:rowOff>247650</xdr:rowOff>
        </xdr:to>
        <xdr:sp macro="" textlink="">
          <xdr:nvSpPr>
            <xdr:cNvPr id="9996" name="Option Button 780" hidden="1">
              <a:extLst>
                <a:ext uri="{63B3BB69-23CF-44E3-9099-C40C66FF867C}">
                  <a14:compatExt spid="_x0000_s9996"/>
                </a:ext>
                <a:ext uri="{FF2B5EF4-FFF2-40B4-BE49-F238E27FC236}">
                  <a16:creationId xmlns:a16="http://schemas.microsoft.com/office/drawing/2014/main" id="{00000000-0008-0000-0200-00000C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72</xdr:row>
          <xdr:rowOff>19050</xdr:rowOff>
        </xdr:from>
        <xdr:to>
          <xdr:col>6</xdr:col>
          <xdr:colOff>266700</xdr:colOff>
          <xdr:row>72</xdr:row>
          <xdr:rowOff>247650</xdr:rowOff>
        </xdr:to>
        <xdr:sp macro="" textlink="">
          <xdr:nvSpPr>
            <xdr:cNvPr id="9997" name="Option Button 781" hidden="1">
              <a:extLst>
                <a:ext uri="{63B3BB69-23CF-44E3-9099-C40C66FF867C}">
                  <a14:compatExt spid="_x0000_s9997"/>
                </a:ext>
                <a:ext uri="{FF2B5EF4-FFF2-40B4-BE49-F238E27FC236}">
                  <a16:creationId xmlns:a16="http://schemas.microsoft.com/office/drawing/2014/main" id="{00000000-0008-0000-0200-00000D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72</xdr:row>
          <xdr:rowOff>19050</xdr:rowOff>
        </xdr:from>
        <xdr:to>
          <xdr:col>8</xdr:col>
          <xdr:colOff>266700</xdr:colOff>
          <xdr:row>72</xdr:row>
          <xdr:rowOff>247650</xdr:rowOff>
        </xdr:to>
        <xdr:sp macro="" textlink="">
          <xdr:nvSpPr>
            <xdr:cNvPr id="9998" name="Option Button 782" hidden="1">
              <a:extLst>
                <a:ext uri="{63B3BB69-23CF-44E3-9099-C40C66FF867C}">
                  <a14:compatExt spid="_x0000_s9998"/>
                </a:ext>
                <a:ext uri="{FF2B5EF4-FFF2-40B4-BE49-F238E27FC236}">
                  <a16:creationId xmlns:a16="http://schemas.microsoft.com/office/drawing/2014/main" id="{00000000-0008-0000-0200-00000E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73</xdr:row>
          <xdr:rowOff>19050</xdr:rowOff>
        </xdr:from>
        <xdr:to>
          <xdr:col>6</xdr:col>
          <xdr:colOff>266700</xdr:colOff>
          <xdr:row>73</xdr:row>
          <xdr:rowOff>247650</xdr:rowOff>
        </xdr:to>
        <xdr:sp macro="" textlink="">
          <xdr:nvSpPr>
            <xdr:cNvPr id="9999" name="Option Button 783" hidden="1">
              <a:extLst>
                <a:ext uri="{63B3BB69-23CF-44E3-9099-C40C66FF867C}">
                  <a14:compatExt spid="_x0000_s9999"/>
                </a:ext>
                <a:ext uri="{FF2B5EF4-FFF2-40B4-BE49-F238E27FC236}">
                  <a16:creationId xmlns:a16="http://schemas.microsoft.com/office/drawing/2014/main" id="{00000000-0008-0000-0200-00000F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73</xdr:row>
          <xdr:rowOff>19050</xdr:rowOff>
        </xdr:from>
        <xdr:to>
          <xdr:col>8</xdr:col>
          <xdr:colOff>266700</xdr:colOff>
          <xdr:row>73</xdr:row>
          <xdr:rowOff>247650</xdr:rowOff>
        </xdr:to>
        <xdr:sp macro="" textlink="">
          <xdr:nvSpPr>
            <xdr:cNvPr id="10000" name="Option Button 784" hidden="1">
              <a:extLst>
                <a:ext uri="{63B3BB69-23CF-44E3-9099-C40C66FF867C}">
                  <a14:compatExt spid="_x0000_s10000"/>
                </a:ext>
                <a:ext uri="{FF2B5EF4-FFF2-40B4-BE49-F238E27FC236}">
                  <a16:creationId xmlns:a16="http://schemas.microsoft.com/office/drawing/2014/main" id="{00000000-0008-0000-0200-000010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6</xdr:col>
          <xdr:colOff>266700</xdr:colOff>
          <xdr:row>74</xdr:row>
          <xdr:rowOff>247650</xdr:rowOff>
        </xdr:to>
        <xdr:sp macro="" textlink="">
          <xdr:nvSpPr>
            <xdr:cNvPr id="10001" name="Option Button 785" hidden="1">
              <a:extLst>
                <a:ext uri="{63B3BB69-23CF-44E3-9099-C40C66FF867C}">
                  <a14:compatExt spid="_x0000_s10001"/>
                </a:ext>
                <a:ext uri="{FF2B5EF4-FFF2-40B4-BE49-F238E27FC236}">
                  <a16:creationId xmlns:a16="http://schemas.microsoft.com/office/drawing/2014/main" id="{00000000-0008-0000-0200-000011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74</xdr:row>
          <xdr:rowOff>19050</xdr:rowOff>
        </xdr:from>
        <xdr:to>
          <xdr:col>8</xdr:col>
          <xdr:colOff>266700</xdr:colOff>
          <xdr:row>74</xdr:row>
          <xdr:rowOff>247650</xdr:rowOff>
        </xdr:to>
        <xdr:sp macro="" textlink="">
          <xdr:nvSpPr>
            <xdr:cNvPr id="10002" name="Option Button 786" hidden="1">
              <a:extLst>
                <a:ext uri="{63B3BB69-23CF-44E3-9099-C40C66FF867C}">
                  <a14:compatExt spid="_x0000_s10002"/>
                </a:ext>
                <a:ext uri="{FF2B5EF4-FFF2-40B4-BE49-F238E27FC236}">
                  <a16:creationId xmlns:a16="http://schemas.microsoft.com/office/drawing/2014/main" id="{00000000-0008-0000-0200-000012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80</xdr:row>
          <xdr:rowOff>19050</xdr:rowOff>
        </xdr:from>
        <xdr:to>
          <xdr:col>6</xdr:col>
          <xdr:colOff>266700</xdr:colOff>
          <xdr:row>80</xdr:row>
          <xdr:rowOff>247650</xdr:rowOff>
        </xdr:to>
        <xdr:sp macro="" textlink="">
          <xdr:nvSpPr>
            <xdr:cNvPr id="10003" name="Option Button 787" hidden="1">
              <a:extLst>
                <a:ext uri="{63B3BB69-23CF-44E3-9099-C40C66FF867C}">
                  <a14:compatExt spid="_x0000_s10003"/>
                </a:ext>
                <a:ext uri="{FF2B5EF4-FFF2-40B4-BE49-F238E27FC236}">
                  <a16:creationId xmlns:a16="http://schemas.microsoft.com/office/drawing/2014/main" id="{00000000-0008-0000-0200-000013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80</xdr:row>
          <xdr:rowOff>19050</xdr:rowOff>
        </xdr:from>
        <xdr:to>
          <xdr:col>8</xdr:col>
          <xdr:colOff>266700</xdr:colOff>
          <xdr:row>80</xdr:row>
          <xdr:rowOff>247650</xdr:rowOff>
        </xdr:to>
        <xdr:sp macro="" textlink="">
          <xdr:nvSpPr>
            <xdr:cNvPr id="10004" name="Option Button 788" hidden="1">
              <a:extLst>
                <a:ext uri="{63B3BB69-23CF-44E3-9099-C40C66FF867C}">
                  <a14:compatExt spid="_x0000_s10004"/>
                </a:ext>
                <a:ext uri="{FF2B5EF4-FFF2-40B4-BE49-F238E27FC236}">
                  <a16:creationId xmlns:a16="http://schemas.microsoft.com/office/drawing/2014/main" id="{00000000-0008-0000-0200-000014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81</xdr:row>
          <xdr:rowOff>19050</xdr:rowOff>
        </xdr:from>
        <xdr:to>
          <xdr:col>6</xdr:col>
          <xdr:colOff>266700</xdr:colOff>
          <xdr:row>81</xdr:row>
          <xdr:rowOff>247650</xdr:rowOff>
        </xdr:to>
        <xdr:sp macro="" textlink="">
          <xdr:nvSpPr>
            <xdr:cNvPr id="10005" name="Option Button 789" hidden="1">
              <a:extLst>
                <a:ext uri="{63B3BB69-23CF-44E3-9099-C40C66FF867C}">
                  <a14:compatExt spid="_x0000_s10005"/>
                </a:ext>
                <a:ext uri="{FF2B5EF4-FFF2-40B4-BE49-F238E27FC236}">
                  <a16:creationId xmlns:a16="http://schemas.microsoft.com/office/drawing/2014/main" id="{00000000-0008-0000-0200-000015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19050</xdr:rowOff>
        </xdr:from>
        <xdr:to>
          <xdr:col>8</xdr:col>
          <xdr:colOff>266700</xdr:colOff>
          <xdr:row>81</xdr:row>
          <xdr:rowOff>247650</xdr:rowOff>
        </xdr:to>
        <xdr:sp macro="" textlink="">
          <xdr:nvSpPr>
            <xdr:cNvPr id="10006" name="Option Button 790" hidden="1">
              <a:extLst>
                <a:ext uri="{63B3BB69-23CF-44E3-9099-C40C66FF867C}">
                  <a14:compatExt spid="_x0000_s10006"/>
                </a:ext>
                <a:ext uri="{FF2B5EF4-FFF2-40B4-BE49-F238E27FC236}">
                  <a16:creationId xmlns:a16="http://schemas.microsoft.com/office/drawing/2014/main" id="{00000000-0008-0000-0200-000016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19050</xdr:rowOff>
        </xdr:from>
        <xdr:to>
          <xdr:col>6</xdr:col>
          <xdr:colOff>266700</xdr:colOff>
          <xdr:row>82</xdr:row>
          <xdr:rowOff>247650</xdr:rowOff>
        </xdr:to>
        <xdr:sp macro="" textlink="">
          <xdr:nvSpPr>
            <xdr:cNvPr id="10007" name="Option Button 791" hidden="1">
              <a:extLst>
                <a:ext uri="{63B3BB69-23CF-44E3-9099-C40C66FF867C}">
                  <a14:compatExt spid="_x0000_s10007"/>
                </a:ext>
                <a:ext uri="{FF2B5EF4-FFF2-40B4-BE49-F238E27FC236}">
                  <a16:creationId xmlns:a16="http://schemas.microsoft.com/office/drawing/2014/main" id="{00000000-0008-0000-0200-000017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82</xdr:row>
          <xdr:rowOff>19050</xdr:rowOff>
        </xdr:from>
        <xdr:to>
          <xdr:col>8</xdr:col>
          <xdr:colOff>266700</xdr:colOff>
          <xdr:row>82</xdr:row>
          <xdr:rowOff>247650</xdr:rowOff>
        </xdr:to>
        <xdr:sp macro="" textlink="">
          <xdr:nvSpPr>
            <xdr:cNvPr id="10008" name="Option Button 792" hidden="1">
              <a:extLst>
                <a:ext uri="{63B3BB69-23CF-44E3-9099-C40C66FF867C}">
                  <a14:compatExt spid="_x0000_s10008"/>
                </a:ext>
                <a:ext uri="{FF2B5EF4-FFF2-40B4-BE49-F238E27FC236}">
                  <a16:creationId xmlns:a16="http://schemas.microsoft.com/office/drawing/2014/main" id="{00000000-0008-0000-0200-000018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83</xdr:row>
          <xdr:rowOff>19050</xdr:rowOff>
        </xdr:from>
        <xdr:to>
          <xdr:col>6</xdr:col>
          <xdr:colOff>266700</xdr:colOff>
          <xdr:row>83</xdr:row>
          <xdr:rowOff>247650</xdr:rowOff>
        </xdr:to>
        <xdr:sp macro="" textlink="">
          <xdr:nvSpPr>
            <xdr:cNvPr id="10009" name="Option Button 793" hidden="1">
              <a:extLst>
                <a:ext uri="{63B3BB69-23CF-44E3-9099-C40C66FF867C}">
                  <a14:compatExt spid="_x0000_s10009"/>
                </a:ext>
                <a:ext uri="{FF2B5EF4-FFF2-40B4-BE49-F238E27FC236}">
                  <a16:creationId xmlns:a16="http://schemas.microsoft.com/office/drawing/2014/main" id="{00000000-0008-0000-0200-000019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83</xdr:row>
          <xdr:rowOff>19050</xdr:rowOff>
        </xdr:from>
        <xdr:to>
          <xdr:col>8</xdr:col>
          <xdr:colOff>266700</xdr:colOff>
          <xdr:row>83</xdr:row>
          <xdr:rowOff>247650</xdr:rowOff>
        </xdr:to>
        <xdr:sp macro="" textlink="">
          <xdr:nvSpPr>
            <xdr:cNvPr id="10010" name="Option Button 794" hidden="1">
              <a:extLst>
                <a:ext uri="{63B3BB69-23CF-44E3-9099-C40C66FF867C}">
                  <a14:compatExt spid="_x0000_s10010"/>
                </a:ext>
                <a:ext uri="{FF2B5EF4-FFF2-40B4-BE49-F238E27FC236}">
                  <a16:creationId xmlns:a16="http://schemas.microsoft.com/office/drawing/2014/main" id="{00000000-0008-0000-0200-00001A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89</xdr:row>
          <xdr:rowOff>19050</xdr:rowOff>
        </xdr:from>
        <xdr:to>
          <xdr:col>6</xdr:col>
          <xdr:colOff>266700</xdr:colOff>
          <xdr:row>89</xdr:row>
          <xdr:rowOff>247650</xdr:rowOff>
        </xdr:to>
        <xdr:sp macro="" textlink="">
          <xdr:nvSpPr>
            <xdr:cNvPr id="10011" name="Option Button 795" hidden="1">
              <a:extLst>
                <a:ext uri="{63B3BB69-23CF-44E3-9099-C40C66FF867C}">
                  <a14:compatExt spid="_x0000_s10011"/>
                </a:ext>
                <a:ext uri="{FF2B5EF4-FFF2-40B4-BE49-F238E27FC236}">
                  <a16:creationId xmlns:a16="http://schemas.microsoft.com/office/drawing/2014/main" id="{00000000-0008-0000-0200-00001B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89</xdr:row>
          <xdr:rowOff>19050</xdr:rowOff>
        </xdr:from>
        <xdr:to>
          <xdr:col>8</xdr:col>
          <xdr:colOff>266700</xdr:colOff>
          <xdr:row>89</xdr:row>
          <xdr:rowOff>247650</xdr:rowOff>
        </xdr:to>
        <xdr:sp macro="" textlink="">
          <xdr:nvSpPr>
            <xdr:cNvPr id="10012" name="Option Button 796" hidden="1">
              <a:extLst>
                <a:ext uri="{63B3BB69-23CF-44E3-9099-C40C66FF867C}">
                  <a14:compatExt spid="_x0000_s10012"/>
                </a:ext>
                <a:ext uri="{FF2B5EF4-FFF2-40B4-BE49-F238E27FC236}">
                  <a16:creationId xmlns:a16="http://schemas.microsoft.com/office/drawing/2014/main" id="{00000000-0008-0000-0200-00001C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90</xdr:row>
          <xdr:rowOff>19050</xdr:rowOff>
        </xdr:from>
        <xdr:to>
          <xdr:col>6</xdr:col>
          <xdr:colOff>266700</xdr:colOff>
          <xdr:row>90</xdr:row>
          <xdr:rowOff>247650</xdr:rowOff>
        </xdr:to>
        <xdr:sp macro="" textlink="">
          <xdr:nvSpPr>
            <xdr:cNvPr id="10013" name="Option Button 797" hidden="1">
              <a:extLst>
                <a:ext uri="{63B3BB69-23CF-44E3-9099-C40C66FF867C}">
                  <a14:compatExt spid="_x0000_s10013"/>
                </a:ext>
                <a:ext uri="{FF2B5EF4-FFF2-40B4-BE49-F238E27FC236}">
                  <a16:creationId xmlns:a16="http://schemas.microsoft.com/office/drawing/2014/main" id="{00000000-0008-0000-0200-00001D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90</xdr:row>
          <xdr:rowOff>19050</xdr:rowOff>
        </xdr:from>
        <xdr:to>
          <xdr:col>8</xdr:col>
          <xdr:colOff>266700</xdr:colOff>
          <xdr:row>90</xdr:row>
          <xdr:rowOff>247650</xdr:rowOff>
        </xdr:to>
        <xdr:sp macro="" textlink="">
          <xdr:nvSpPr>
            <xdr:cNvPr id="10014" name="Option Button 798" hidden="1">
              <a:extLst>
                <a:ext uri="{63B3BB69-23CF-44E3-9099-C40C66FF867C}">
                  <a14:compatExt spid="_x0000_s10014"/>
                </a:ext>
                <a:ext uri="{FF2B5EF4-FFF2-40B4-BE49-F238E27FC236}">
                  <a16:creationId xmlns:a16="http://schemas.microsoft.com/office/drawing/2014/main" id="{00000000-0008-0000-0200-00001E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91</xdr:row>
          <xdr:rowOff>19050</xdr:rowOff>
        </xdr:from>
        <xdr:to>
          <xdr:col>6</xdr:col>
          <xdr:colOff>266700</xdr:colOff>
          <xdr:row>91</xdr:row>
          <xdr:rowOff>247650</xdr:rowOff>
        </xdr:to>
        <xdr:sp macro="" textlink="">
          <xdr:nvSpPr>
            <xdr:cNvPr id="10015" name="Option Button 799" hidden="1">
              <a:extLst>
                <a:ext uri="{63B3BB69-23CF-44E3-9099-C40C66FF867C}">
                  <a14:compatExt spid="_x0000_s10015"/>
                </a:ext>
                <a:ext uri="{FF2B5EF4-FFF2-40B4-BE49-F238E27FC236}">
                  <a16:creationId xmlns:a16="http://schemas.microsoft.com/office/drawing/2014/main" id="{00000000-0008-0000-0200-00001F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91</xdr:row>
          <xdr:rowOff>19050</xdr:rowOff>
        </xdr:from>
        <xdr:to>
          <xdr:col>8</xdr:col>
          <xdr:colOff>266700</xdr:colOff>
          <xdr:row>91</xdr:row>
          <xdr:rowOff>247650</xdr:rowOff>
        </xdr:to>
        <xdr:sp macro="" textlink="">
          <xdr:nvSpPr>
            <xdr:cNvPr id="10016" name="Option Button 800" hidden="1">
              <a:extLst>
                <a:ext uri="{63B3BB69-23CF-44E3-9099-C40C66FF867C}">
                  <a14:compatExt spid="_x0000_s10016"/>
                </a:ext>
                <a:ext uri="{FF2B5EF4-FFF2-40B4-BE49-F238E27FC236}">
                  <a16:creationId xmlns:a16="http://schemas.microsoft.com/office/drawing/2014/main" id="{00000000-0008-0000-0200-000020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92</xdr:row>
          <xdr:rowOff>19050</xdr:rowOff>
        </xdr:from>
        <xdr:to>
          <xdr:col>6</xdr:col>
          <xdr:colOff>266700</xdr:colOff>
          <xdr:row>92</xdr:row>
          <xdr:rowOff>247650</xdr:rowOff>
        </xdr:to>
        <xdr:sp macro="" textlink="">
          <xdr:nvSpPr>
            <xdr:cNvPr id="10017" name="Option Button 801" hidden="1">
              <a:extLst>
                <a:ext uri="{63B3BB69-23CF-44E3-9099-C40C66FF867C}">
                  <a14:compatExt spid="_x0000_s10017"/>
                </a:ext>
                <a:ext uri="{FF2B5EF4-FFF2-40B4-BE49-F238E27FC236}">
                  <a16:creationId xmlns:a16="http://schemas.microsoft.com/office/drawing/2014/main" id="{00000000-0008-0000-0200-000021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92</xdr:row>
          <xdr:rowOff>19050</xdr:rowOff>
        </xdr:from>
        <xdr:to>
          <xdr:col>8</xdr:col>
          <xdr:colOff>266700</xdr:colOff>
          <xdr:row>92</xdr:row>
          <xdr:rowOff>247650</xdr:rowOff>
        </xdr:to>
        <xdr:sp macro="" textlink="">
          <xdr:nvSpPr>
            <xdr:cNvPr id="10018" name="Option Button 802" hidden="1">
              <a:extLst>
                <a:ext uri="{63B3BB69-23CF-44E3-9099-C40C66FF867C}">
                  <a14:compatExt spid="_x0000_s10018"/>
                </a:ext>
                <a:ext uri="{FF2B5EF4-FFF2-40B4-BE49-F238E27FC236}">
                  <a16:creationId xmlns:a16="http://schemas.microsoft.com/office/drawing/2014/main" id="{00000000-0008-0000-0200-000022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93</xdr:row>
          <xdr:rowOff>19050</xdr:rowOff>
        </xdr:from>
        <xdr:to>
          <xdr:col>6</xdr:col>
          <xdr:colOff>266700</xdr:colOff>
          <xdr:row>93</xdr:row>
          <xdr:rowOff>247650</xdr:rowOff>
        </xdr:to>
        <xdr:sp macro="" textlink="">
          <xdr:nvSpPr>
            <xdr:cNvPr id="10019" name="Option Button 803" hidden="1">
              <a:extLst>
                <a:ext uri="{63B3BB69-23CF-44E3-9099-C40C66FF867C}">
                  <a14:compatExt spid="_x0000_s10019"/>
                </a:ext>
                <a:ext uri="{FF2B5EF4-FFF2-40B4-BE49-F238E27FC236}">
                  <a16:creationId xmlns:a16="http://schemas.microsoft.com/office/drawing/2014/main" id="{00000000-0008-0000-0200-000023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93</xdr:row>
          <xdr:rowOff>19050</xdr:rowOff>
        </xdr:from>
        <xdr:to>
          <xdr:col>8</xdr:col>
          <xdr:colOff>266700</xdr:colOff>
          <xdr:row>93</xdr:row>
          <xdr:rowOff>247650</xdr:rowOff>
        </xdr:to>
        <xdr:sp macro="" textlink="">
          <xdr:nvSpPr>
            <xdr:cNvPr id="10020" name="Option Button 804" hidden="1">
              <a:extLst>
                <a:ext uri="{63B3BB69-23CF-44E3-9099-C40C66FF867C}">
                  <a14:compatExt spid="_x0000_s10020"/>
                </a:ext>
                <a:ext uri="{FF2B5EF4-FFF2-40B4-BE49-F238E27FC236}">
                  <a16:creationId xmlns:a16="http://schemas.microsoft.com/office/drawing/2014/main" id="{00000000-0008-0000-0200-000024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266700</xdr:colOff>
          <xdr:row>7</xdr:row>
          <xdr:rowOff>247650</xdr:rowOff>
        </xdr:to>
        <xdr:sp macro="" textlink="">
          <xdr:nvSpPr>
            <xdr:cNvPr id="10021" name="Option Button 805" hidden="1">
              <a:extLst>
                <a:ext uri="{63B3BB69-23CF-44E3-9099-C40C66FF867C}">
                  <a14:compatExt spid="_x0000_s10021"/>
                </a:ext>
                <a:ext uri="{FF2B5EF4-FFF2-40B4-BE49-F238E27FC236}">
                  <a16:creationId xmlns:a16="http://schemas.microsoft.com/office/drawing/2014/main" id="{00000000-0008-0000-0200-000025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266700</xdr:colOff>
          <xdr:row>7</xdr:row>
          <xdr:rowOff>247650</xdr:rowOff>
        </xdr:to>
        <xdr:sp macro="" textlink="">
          <xdr:nvSpPr>
            <xdr:cNvPr id="10022" name="Option Button 806" hidden="1">
              <a:extLst>
                <a:ext uri="{63B3BB69-23CF-44E3-9099-C40C66FF867C}">
                  <a14:compatExt spid="_x0000_s10022"/>
                </a:ext>
                <a:ext uri="{FF2B5EF4-FFF2-40B4-BE49-F238E27FC236}">
                  <a16:creationId xmlns:a16="http://schemas.microsoft.com/office/drawing/2014/main" id="{00000000-0008-0000-0200-0000262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19050</xdr:rowOff>
        </xdr:from>
        <xdr:to>
          <xdr:col>9</xdr:col>
          <xdr:colOff>742950</xdr:colOff>
          <xdr:row>4</xdr:row>
          <xdr:rowOff>419100</xdr:rowOff>
        </xdr:to>
        <xdr:sp macro="" textlink="">
          <xdr:nvSpPr>
            <xdr:cNvPr id="11265" name="Group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10</xdr:col>
          <xdr:colOff>0</xdr:colOff>
          <xdr:row>5</xdr:row>
          <xdr:rowOff>419100</xdr:rowOff>
        </xdr:to>
        <xdr:sp macro="" textlink="">
          <xdr:nvSpPr>
            <xdr:cNvPr id="11266" name="Group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5</xdr:row>
          <xdr:rowOff>419100</xdr:rowOff>
        </xdr:from>
        <xdr:to>
          <xdr:col>10</xdr:col>
          <xdr:colOff>0</xdr:colOff>
          <xdr:row>6</xdr:row>
          <xdr:rowOff>419100</xdr:rowOff>
        </xdr:to>
        <xdr:sp macro="" textlink="">
          <xdr:nvSpPr>
            <xdr:cNvPr id="11267" name="Group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7</xdr:row>
          <xdr:rowOff>0</xdr:rowOff>
        </xdr:from>
        <xdr:to>
          <xdr:col>10</xdr:col>
          <xdr:colOff>0</xdr:colOff>
          <xdr:row>8</xdr:row>
          <xdr:rowOff>0</xdr:rowOff>
        </xdr:to>
        <xdr:sp macro="" textlink="">
          <xdr:nvSpPr>
            <xdr:cNvPr id="11268" name="Group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8</xdr:row>
          <xdr:rowOff>0</xdr:rowOff>
        </xdr:from>
        <xdr:to>
          <xdr:col>10</xdr:col>
          <xdr:colOff>0</xdr:colOff>
          <xdr:row>9</xdr:row>
          <xdr:rowOff>0</xdr:rowOff>
        </xdr:to>
        <xdr:sp macro="" textlink="">
          <xdr:nvSpPr>
            <xdr:cNvPr id="11269" name="Group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9</xdr:row>
          <xdr:rowOff>0</xdr:rowOff>
        </xdr:from>
        <xdr:to>
          <xdr:col>10</xdr:col>
          <xdr:colOff>0</xdr:colOff>
          <xdr:row>9</xdr:row>
          <xdr:rowOff>419100</xdr:rowOff>
        </xdr:to>
        <xdr:sp macro="" textlink="">
          <xdr:nvSpPr>
            <xdr:cNvPr id="11270" name="Group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10</xdr:row>
          <xdr:rowOff>0</xdr:rowOff>
        </xdr:from>
        <xdr:to>
          <xdr:col>10</xdr:col>
          <xdr:colOff>0</xdr:colOff>
          <xdr:row>11</xdr:row>
          <xdr:rowOff>19050</xdr:rowOff>
        </xdr:to>
        <xdr:sp macro="" textlink="">
          <xdr:nvSpPr>
            <xdr:cNvPr id="11271" name="Group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11</xdr:row>
          <xdr:rowOff>19050</xdr:rowOff>
        </xdr:from>
        <xdr:to>
          <xdr:col>10</xdr:col>
          <xdr:colOff>0</xdr:colOff>
          <xdr:row>12</xdr:row>
          <xdr:rowOff>0</xdr:rowOff>
        </xdr:to>
        <xdr:sp macro="" textlink="">
          <xdr:nvSpPr>
            <xdr:cNvPr id="11272" name="Group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11</xdr:row>
          <xdr:rowOff>438150</xdr:rowOff>
        </xdr:from>
        <xdr:to>
          <xdr:col>10</xdr:col>
          <xdr:colOff>0</xdr:colOff>
          <xdr:row>13</xdr:row>
          <xdr:rowOff>0</xdr:rowOff>
        </xdr:to>
        <xdr:sp macro="" textlink="">
          <xdr:nvSpPr>
            <xdr:cNvPr id="11273" name="Group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19050</xdr:rowOff>
        </xdr:from>
        <xdr:to>
          <xdr:col>10</xdr:col>
          <xdr:colOff>0</xdr:colOff>
          <xdr:row>19</xdr:row>
          <xdr:rowOff>19050</xdr:rowOff>
        </xdr:to>
        <xdr:sp macro="" textlink="">
          <xdr:nvSpPr>
            <xdr:cNvPr id="11293" name="Group Box 29"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19</xdr:row>
          <xdr:rowOff>0</xdr:rowOff>
        </xdr:from>
        <xdr:to>
          <xdr:col>10</xdr:col>
          <xdr:colOff>0</xdr:colOff>
          <xdr:row>19</xdr:row>
          <xdr:rowOff>419100</xdr:rowOff>
        </xdr:to>
        <xdr:sp macro="" textlink="">
          <xdr:nvSpPr>
            <xdr:cNvPr id="11294" name="Group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20</xdr:row>
          <xdr:rowOff>0</xdr:rowOff>
        </xdr:from>
        <xdr:to>
          <xdr:col>10</xdr:col>
          <xdr:colOff>0</xdr:colOff>
          <xdr:row>21</xdr:row>
          <xdr:rowOff>0</xdr:rowOff>
        </xdr:to>
        <xdr:sp macro="" textlink="">
          <xdr:nvSpPr>
            <xdr:cNvPr id="11295" name="Group Box 31"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21</xdr:row>
          <xdr:rowOff>19050</xdr:rowOff>
        </xdr:from>
        <xdr:to>
          <xdr:col>10</xdr:col>
          <xdr:colOff>0</xdr:colOff>
          <xdr:row>22</xdr:row>
          <xdr:rowOff>19050</xdr:rowOff>
        </xdr:to>
        <xdr:sp macro="" textlink="">
          <xdr:nvSpPr>
            <xdr:cNvPr id="11297" name="Group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22</xdr:row>
          <xdr:rowOff>19050</xdr:rowOff>
        </xdr:from>
        <xdr:to>
          <xdr:col>10</xdr:col>
          <xdr:colOff>0</xdr:colOff>
          <xdr:row>22</xdr:row>
          <xdr:rowOff>647700</xdr:rowOff>
        </xdr:to>
        <xdr:sp macro="" textlink="">
          <xdr:nvSpPr>
            <xdr:cNvPr id="11298" name="Group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57150</xdr:rowOff>
        </xdr:from>
        <xdr:to>
          <xdr:col>6</xdr:col>
          <xdr:colOff>247650</xdr:colOff>
          <xdr:row>4</xdr:row>
          <xdr:rowOff>285750</xdr:rowOff>
        </xdr:to>
        <xdr:sp macro="" textlink="">
          <xdr:nvSpPr>
            <xdr:cNvPr id="11299" name="Option Button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xdr:row>
          <xdr:rowOff>57150</xdr:rowOff>
        </xdr:from>
        <xdr:to>
          <xdr:col>8</xdr:col>
          <xdr:colOff>247650</xdr:colOff>
          <xdr:row>4</xdr:row>
          <xdr:rowOff>285750</xdr:rowOff>
        </xdr:to>
        <xdr:sp macro="" textlink="">
          <xdr:nvSpPr>
            <xdr:cNvPr id="11300" name="Option Button 36"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57150</xdr:rowOff>
        </xdr:from>
        <xdr:to>
          <xdr:col>6</xdr:col>
          <xdr:colOff>247650</xdr:colOff>
          <xdr:row>5</xdr:row>
          <xdr:rowOff>285750</xdr:rowOff>
        </xdr:to>
        <xdr:sp macro="" textlink="">
          <xdr:nvSpPr>
            <xdr:cNvPr id="11301" name="Option Button 37"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57150</xdr:rowOff>
        </xdr:from>
        <xdr:to>
          <xdr:col>8</xdr:col>
          <xdr:colOff>247650</xdr:colOff>
          <xdr:row>5</xdr:row>
          <xdr:rowOff>285750</xdr:rowOff>
        </xdr:to>
        <xdr:sp macro="" textlink="">
          <xdr:nvSpPr>
            <xdr:cNvPr id="11302" name="Option Button 38"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57150</xdr:rowOff>
        </xdr:from>
        <xdr:to>
          <xdr:col>6</xdr:col>
          <xdr:colOff>247650</xdr:colOff>
          <xdr:row>6</xdr:row>
          <xdr:rowOff>285750</xdr:rowOff>
        </xdr:to>
        <xdr:sp macro="" textlink="">
          <xdr:nvSpPr>
            <xdr:cNvPr id="11303" name="Option Button 39"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57150</xdr:rowOff>
        </xdr:from>
        <xdr:to>
          <xdr:col>8</xdr:col>
          <xdr:colOff>247650</xdr:colOff>
          <xdr:row>6</xdr:row>
          <xdr:rowOff>285750</xdr:rowOff>
        </xdr:to>
        <xdr:sp macro="" textlink="">
          <xdr:nvSpPr>
            <xdr:cNvPr id="11304" name="Option Button 40"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57150</xdr:rowOff>
        </xdr:from>
        <xdr:to>
          <xdr:col>6</xdr:col>
          <xdr:colOff>247650</xdr:colOff>
          <xdr:row>7</xdr:row>
          <xdr:rowOff>285750</xdr:rowOff>
        </xdr:to>
        <xdr:sp macro="" textlink="">
          <xdr:nvSpPr>
            <xdr:cNvPr id="11305" name="Option Button 41" hidden="1">
              <a:extLst>
                <a:ext uri="{63B3BB69-23CF-44E3-9099-C40C66FF867C}">
                  <a14:compatExt spid="_x0000_s11305"/>
                </a:ext>
                <a:ext uri="{FF2B5EF4-FFF2-40B4-BE49-F238E27FC236}">
                  <a16:creationId xmlns:a16="http://schemas.microsoft.com/office/drawing/2014/main" id="{00000000-0008-0000-03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57150</xdr:rowOff>
        </xdr:from>
        <xdr:to>
          <xdr:col>8</xdr:col>
          <xdr:colOff>247650</xdr:colOff>
          <xdr:row>7</xdr:row>
          <xdr:rowOff>285750</xdr:rowOff>
        </xdr:to>
        <xdr:sp macro="" textlink="">
          <xdr:nvSpPr>
            <xdr:cNvPr id="11306" name="Option Button 42"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57150</xdr:rowOff>
        </xdr:from>
        <xdr:to>
          <xdr:col>6</xdr:col>
          <xdr:colOff>247650</xdr:colOff>
          <xdr:row>8</xdr:row>
          <xdr:rowOff>285750</xdr:rowOff>
        </xdr:to>
        <xdr:sp macro="" textlink="">
          <xdr:nvSpPr>
            <xdr:cNvPr id="11307" name="Option Button 43"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57150</xdr:rowOff>
        </xdr:from>
        <xdr:to>
          <xdr:col>8</xdr:col>
          <xdr:colOff>247650</xdr:colOff>
          <xdr:row>8</xdr:row>
          <xdr:rowOff>285750</xdr:rowOff>
        </xdr:to>
        <xdr:sp macro="" textlink="">
          <xdr:nvSpPr>
            <xdr:cNvPr id="11308" name="Option Button 44"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57150</xdr:rowOff>
        </xdr:from>
        <xdr:to>
          <xdr:col>6</xdr:col>
          <xdr:colOff>247650</xdr:colOff>
          <xdr:row>9</xdr:row>
          <xdr:rowOff>285750</xdr:rowOff>
        </xdr:to>
        <xdr:sp macro="" textlink="">
          <xdr:nvSpPr>
            <xdr:cNvPr id="11309" name="Option Button 45"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57150</xdr:rowOff>
        </xdr:from>
        <xdr:to>
          <xdr:col>8</xdr:col>
          <xdr:colOff>247650</xdr:colOff>
          <xdr:row>9</xdr:row>
          <xdr:rowOff>285750</xdr:rowOff>
        </xdr:to>
        <xdr:sp macro="" textlink="">
          <xdr:nvSpPr>
            <xdr:cNvPr id="11310" name="Option Button 46"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57150</xdr:rowOff>
        </xdr:from>
        <xdr:to>
          <xdr:col>6</xdr:col>
          <xdr:colOff>247650</xdr:colOff>
          <xdr:row>10</xdr:row>
          <xdr:rowOff>285750</xdr:rowOff>
        </xdr:to>
        <xdr:sp macro="" textlink="">
          <xdr:nvSpPr>
            <xdr:cNvPr id="11311" name="Option Button 47"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57150</xdr:rowOff>
        </xdr:from>
        <xdr:to>
          <xdr:col>8</xdr:col>
          <xdr:colOff>247650</xdr:colOff>
          <xdr:row>10</xdr:row>
          <xdr:rowOff>285750</xdr:rowOff>
        </xdr:to>
        <xdr:sp macro="" textlink="">
          <xdr:nvSpPr>
            <xdr:cNvPr id="11312" name="Option Button 48" hidden="1">
              <a:extLst>
                <a:ext uri="{63B3BB69-23CF-44E3-9099-C40C66FF867C}">
                  <a14:compatExt spid="_x0000_s11312"/>
                </a:ext>
                <a:ext uri="{FF2B5EF4-FFF2-40B4-BE49-F238E27FC236}">
                  <a16:creationId xmlns:a16="http://schemas.microsoft.com/office/drawing/2014/main" id="{00000000-0008-0000-03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57150</xdr:rowOff>
        </xdr:from>
        <xdr:to>
          <xdr:col>6</xdr:col>
          <xdr:colOff>247650</xdr:colOff>
          <xdr:row>11</xdr:row>
          <xdr:rowOff>285750</xdr:rowOff>
        </xdr:to>
        <xdr:sp macro="" textlink="">
          <xdr:nvSpPr>
            <xdr:cNvPr id="11313" name="Option Button 49" hidden="1">
              <a:extLst>
                <a:ext uri="{63B3BB69-23CF-44E3-9099-C40C66FF867C}">
                  <a14:compatExt spid="_x0000_s11313"/>
                </a:ext>
                <a:ext uri="{FF2B5EF4-FFF2-40B4-BE49-F238E27FC236}">
                  <a16:creationId xmlns:a16="http://schemas.microsoft.com/office/drawing/2014/main" id="{00000000-0008-0000-03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57150</xdr:rowOff>
        </xdr:from>
        <xdr:to>
          <xdr:col>8</xdr:col>
          <xdr:colOff>247650</xdr:colOff>
          <xdr:row>11</xdr:row>
          <xdr:rowOff>285750</xdr:rowOff>
        </xdr:to>
        <xdr:sp macro="" textlink="">
          <xdr:nvSpPr>
            <xdr:cNvPr id="11314" name="Option Button 50" hidden="1">
              <a:extLst>
                <a:ext uri="{63B3BB69-23CF-44E3-9099-C40C66FF867C}">
                  <a14:compatExt spid="_x0000_s11314"/>
                </a:ext>
                <a:ext uri="{FF2B5EF4-FFF2-40B4-BE49-F238E27FC236}">
                  <a16:creationId xmlns:a16="http://schemas.microsoft.com/office/drawing/2014/main" id="{00000000-0008-0000-03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57150</xdr:rowOff>
        </xdr:from>
        <xdr:to>
          <xdr:col>6</xdr:col>
          <xdr:colOff>247650</xdr:colOff>
          <xdr:row>12</xdr:row>
          <xdr:rowOff>285750</xdr:rowOff>
        </xdr:to>
        <xdr:sp macro="" textlink="">
          <xdr:nvSpPr>
            <xdr:cNvPr id="11315" name="Option Button 51" hidden="1">
              <a:extLst>
                <a:ext uri="{63B3BB69-23CF-44E3-9099-C40C66FF867C}">
                  <a14:compatExt spid="_x0000_s11315"/>
                </a:ext>
                <a:ext uri="{FF2B5EF4-FFF2-40B4-BE49-F238E27FC236}">
                  <a16:creationId xmlns:a16="http://schemas.microsoft.com/office/drawing/2014/main" id="{00000000-0008-0000-03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57150</xdr:rowOff>
        </xdr:from>
        <xdr:to>
          <xdr:col>8</xdr:col>
          <xdr:colOff>247650</xdr:colOff>
          <xdr:row>12</xdr:row>
          <xdr:rowOff>285750</xdr:rowOff>
        </xdr:to>
        <xdr:sp macro="" textlink="">
          <xdr:nvSpPr>
            <xdr:cNvPr id="11316" name="Option Button 52" hidden="1">
              <a:extLst>
                <a:ext uri="{63B3BB69-23CF-44E3-9099-C40C66FF867C}">
                  <a14:compatExt spid="_x0000_s11316"/>
                </a:ext>
                <a:ext uri="{FF2B5EF4-FFF2-40B4-BE49-F238E27FC236}">
                  <a16:creationId xmlns:a16="http://schemas.microsoft.com/office/drawing/2014/main" id="{00000000-0008-0000-03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57150</xdr:rowOff>
        </xdr:from>
        <xdr:to>
          <xdr:col>6</xdr:col>
          <xdr:colOff>247650</xdr:colOff>
          <xdr:row>18</xdr:row>
          <xdr:rowOff>285750</xdr:rowOff>
        </xdr:to>
        <xdr:sp macro="" textlink="">
          <xdr:nvSpPr>
            <xdr:cNvPr id="11317" name="Option Button 53" hidden="1">
              <a:extLst>
                <a:ext uri="{63B3BB69-23CF-44E3-9099-C40C66FF867C}">
                  <a14:compatExt spid="_x0000_s11317"/>
                </a:ext>
                <a:ext uri="{FF2B5EF4-FFF2-40B4-BE49-F238E27FC236}">
                  <a16:creationId xmlns:a16="http://schemas.microsoft.com/office/drawing/2014/main" id="{00000000-0008-0000-03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57150</xdr:rowOff>
        </xdr:from>
        <xdr:to>
          <xdr:col>8</xdr:col>
          <xdr:colOff>247650</xdr:colOff>
          <xdr:row>18</xdr:row>
          <xdr:rowOff>285750</xdr:rowOff>
        </xdr:to>
        <xdr:sp macro="" textlink="">
          <xdr:nvSpPr>
            <xdr:cNvPr id="11318" name="Option Button 54" hidden="1">
              <a:extLst>
                <a:ext uri="{63B3BB69-23CF-44E3-9099-C40C66FF867C}">
                  <a14:compatExt spid="_x0000_s11318"/>
                </a:ext>
                <a:ext uri="{FF2B5EF4-FFF2-40B4-BE49-F238E27FC236}">
                  <a16:creationId xmlns:a16="http://schemas.microsoft.com/office/drawing/2014/main" id="{00000000-0008-0000-03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57150</xdr:rowOff>
        </xdr:from>
        <xdr:to>
          <xdr:col>6</xdr:col>
          <xdr:colOff>247650</xdr:colOff>
          <xdr:row>19</xdr:row>
          <xdr:rowOff>285750</xdr:rowOff>
        </xdr:to>
        <xdr:sp macro="" textlink="">
          <xdr:nvSpPr>
            <xdr:cNvPr id="11319" name="Option Button 55" hidden="1">
              <a:extLst>
                <a:ext uri="{63B3BB69-23CF-44E3-9099-C40C66FF867C}">
                  <a14:compatExt spid="_x0000_s11319"/>
                </a:ext>
                <a:ext uri="{FF2B5EF4-FFF2-40B4-BE49-F238E27FC236}">
                  <a16:creationId xmlns:a16="http://schemas.microsoft.com/office/drawing/2014/main" id="{00000000-0008-0000-0300-00003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57150</xdr:rowOff>
        </xdr:from>
        <xdr:to>
          <xdr:col>8</xdr:col>
          <xdr:colOff>247650</xdr:colOff>
          <xdr:row>19</xdr:row>
          <xdr:rowOff>285750</xdr:rowOff>
        </xdr:to>
        <xdr:sp macro="" textlink="">
          <xdr:nvSpPr>
            <xdr:cNvPr id="11320" name="Option Button 56" hidden="1">
              <a:extLst>
                <a:ext uri="{63B3BB69-23CF-44E3-9099-C40C66FF867C}">
                  <a14:compatExt spid="_x0000_s11320"/>
                </a:ext>
                <a:ext uri="{FF2B5EF4-FFF2-40B4-BE49-F238E27FC236}">
                  <a16:creationId xmlns:a16="http://schemas.microsoft.com/office/drawing/2014/main" id="{00000000-0008-0000-0300-00003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57150</xdr:rowOff>
        </xdr:from>
        <xdr:to>
          <xdr:col>6</xdr:col>
          <xdr:colOff>247650</xdr:colOff>
          <xdr:row>20</xdr:row>
          <xdr:rowOff>285750</xdr:rowOff>
        </xdr:to>
        <xdr:sp macro="" textlink="">
          <xdr:nvSpPr>
            <xdr:cNvPr id="11321" name="Option Button 57" hidden="1">
              <a:extLst>
                <a:ext uri="{63B3BB69-23CF-44E3-9099-C40C66FF867C}">
                  <a14:compatExt spid="_x0000_s11321"/>
                </a:ext>
                <a:ext uri="{FF2B5EF4-FFF2-40B4-BE49-F238E27FC236}">
                  <a16:creationId xmlns:a16="http://schemas.microsoft.com/office/drawing/2014/main" id="{00000000-0008-0000-0300-00003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57150</xdr:rowOff>
        </xdr:from>
        <xdr:to>
          <xdr:col>8</xdr:col>
          <xdr:colOff>247650</xdr:colOff>
          <xdr:row>20</xdr:row>
          <xdr:rowOff>285750</xdr:rowOff>
        </xdr:to>
        <xdr:sp macro="" textlink="">
          <xdr:nvSpPr>
            <xdr:cNvPr id="11322" name="Option Button 58" hidden="1">
              <a:extLst>
                <a:ext uri="{63B3BB69-23CF-44E3-9099-C40C66FF867C}">
                  <a14:compatExt spid="_x0000_s11322"/>
                </a:ext>
                <a:ext uri="{FF2B5EF4-FFF2-40B4-BE49-F238E27FC236}">
                  <a16:creationId xmlns:a16="http://schemas.microsoft.com/office/drawing/2014/main" id="{00000000-0008-0000-0300-00003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57150</xdr:rowOff>
        </xdr:from>
        <xdr:to>
          <xdr:col>6</xdr:col>
          <xdr:colOff>247650</xdr:colOff>
          <xdr:row>21</xdr:row>
          <xdr:rowOff>285750</xdr:rowOff>
        </xdr:to>
        <xdr:sp macro="" textlink="">
          <xdr:nvSpPr>
            <xdr:cNvPr id="11323" name="Option Button 59" hidden="1">
              <a:extLst>
                <a:ext uri="{63B3BB69-23CF-44E3-9099-C40C66FF867C}">
                  <a14:compatExt spid="_x0000_s11323"/>
                </a:ext>
                <a:ext uri="{FF2B5EF4-FFF2-40B4-BE49-F238E27FC236}">
                  <a16:creationId xmlns:a16="http://schemas.microsoft.com/office/drawing/2014/main" id="{00000000-0008-0000-0300-00003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57150</xdr:rowOff>
        </xdr:from>
        <xdr:to>
          <xdr:col>8</xdr:col>
          <xdr:colOff>247650</xdr:colOff>
          <xdr:row>21</xdr:row>
          <xdr:rowOff>285750</xdr:rowOff>
        </xdr:to>
        <xdr:sp macro="" textlink="">
          <xdr:nvSpPr>
            <xdr:cNvPr id="11324" name="Option Button 60" hidden="1">
              <a:extLst>
                <a:ext uri="{63B3BB69-23CF-44E3-9099-C40C66FF867C}">
                  <a14:compatExt spid="_x0000_s11324"/>
                </a:ext>
                <a:ext uri="{FF2B5EF4-FFF2-40B4-BE49-F238E27FC236}">
                  <a16:creationId xmlns:a16="http://schemas.microsoft.com/office/drawing/2014/main" id="{00000000-0008-0000-0300-00003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57150</xdr:rowOff>
        </xdr:from>
        <xdr:to>
          <xdr:col>6</xdr:col>
          <xdr:colOff>247650</xdr:colOff>
          <xdr:row>22</xdr:row>
          <xdr:rowOff>285750</xdr:rowOff>
        </xdr:to>
        <xdr:sp macro="" textlink="">
          <xdr:nvSpPr>
            <xdr:cNvPr id="11325" name="Option Button 61" hidden="1">
              <a:extLst>
                <a:ext uri="{63B3BB69-23CF-44E3-9099-C40C66FF867C}">
                  <a14:compatExt spid="_x0000_s11325"/>
                </a:ext>
                <a:ext uri="{FF2B5EF4-FFF2-40B4-BE49-F238E27FC236}">
                  <a16:creationId xmlns:a16="http://schemas.microsoft.com/office/drawing/2014/main" id="{00000000-0008-0000-0300-00003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57150</xdr:rowOff>
        </xdr:from>
        <xdr:to>
          <xdr:col>8</xdr:col>
          <xdr:colOff>247650</xdr:colOff>
          <xdr:row>22</xdr:row>
          <xdr:rowOff>285750</xdr:rowOff>
        </xdr:to>
        <xdr:sp macro="" textlink="">
          <xdr:nvSpPr>
            <xdr:cNvPr id="11326" name="Option Button 62" hidden="1">
              <a:extLst>
                <a:ext uri="{63B3BB69-23CF-44E3-9099-C40C66FF867C}">
                  <a14:compatExt spid="_x0000_s11326"/>
                </a:ext>
                <a:ext uri="{FF2B5EF4-FFF2-40B4-BE49-F238E27FC236}">
                  <a16:creationId xmlns:a16="http://schemas.microsoft.com/office/drawing/2014/main" id="{00000000-0008-0000-0300-00003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9</xdr:col>
          <xdr:colOff>800100</xdr:colOff>
          <xdr:row>5</xdr:row>
          <xdr:rowOff>0</xdr:rowOff>
        </xdr:to>
        <xdr:sp macro="" textlink="">
          <xdr:nvSpPr>
            <xdr:cNvPr id="13313" name="Group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5</xdr:row>
          <xdr:rowOff>19050</xdr:rowOff>
        </xdr:from>
        <xdr:to>
          <xdr:col>9</xdr:col>
          <xdr:colOff>819150</xdr:colOff>
          <xdr:row>6</xdr:row>
          <xdr:rowOff>0</xdr:rowOff>
        </xdr:to>
        <xdr:sp macro="" textlink="">
          <xdr:nvSpPr>
            <xdr:cNvPr id="13314" name="Group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5</xdr:row>
          <xdr:rowOff>438150</xdr:rowOff>
        </xdr:from>
        <xdr:to>
          <xdr:col>10</xdr:col>
          <xdr:colOff>0</xdr:colOff>
          <xdr:row>7</xdr:row>
          <xdr:rowOff>0</xdr:rowOff>
        </xdr:to>
        <xdr:sp macro="" textlink="">
          <xdr:nvSpPr>
            <xdr:cNvPr id="13315" name="Group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7</xdr:row>
          <xdr:rowOff>0</xdr:rowOff>
        </xdr:from>
        <xdr:to>
          <xdr:col>9</xdr:col>
          <xdr:colOff>819150</xdr:colOff>
          <xdr:row>7</xdr:row>
          <xdr:rowOff>628650</xdr:rowOff>
        </xdr:to>
        <xdr:sp macro="" textlink="">
          <xdr:nvSpPr>
            <xdr:cNvPr id="13316" name="Group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7</xdr:row>
          <xdr:rowOff>628650</xdr:rowOff>
        </xdr:from>
        <xdr:to>
          <xdr:col>9</xdr:col>
          <xdr:colOff>819150</xdr:colOff>
          <xdr:row>8</xdr:row>
          <xdr:rowOff>419100</xdr:rowOff>
        </xdr:to>
        <xdr:sp macro="" textlink="">
          <xdr:nvSpPr>
            <xdr:cNvPr id="13317" name="Group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8</xdr:row>
          <xdr:rowOff>419100</xdr:rowOff>
        </xdr:from>
        <xdr:to>
          <xdr:col>10</xdr:col>
          <xdr:colOff>0</xdr:colOff>
          <xdr:row>10</xdr:row>
          <xdr:rowOff>19050</xdr:rowOff>
        </xdr:to>
        <xdr:sp macro="" textlink="">
          <xdr:nvSpPr>
            <xdr:cNvPr id="13318" name="Group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9</xdr:row>
          <xdr:rowOff>438150</xdr:rowOff>
        </xdr:from>
        <xdr:to>
          <xdr:col>9</xdr:col>
          <xdr:colOff>819150</xdr:colOff>
          <xdr:row>11</xdr:row>
          <xdr:rowOff>0</xdr:rowOff>
        </xdr:to>
        <xdr:sp macro="" textlink="">
          <xdr:nvSpPr>
            <xdr:cNvPr id="13319" name="Group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11</xdr:row>
          <xdr:rowOff>0</xdr:rowOff>
        </xdr:from>
        <xdr:to>
          <xdr:col>10</xdr:col>
          <xdr:colOff>0</xdr:colOff>
          <xdr:row>12</xdr:row>
          <xdr:rowOff>0</xdr:rowOff>
        </xdr:to>
        <xdr:sp macro="" textlink="">
          <xdr:nvSpPr>
            <xdr:cNvPr id="13320" name="Group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11</xdr:row>
          <xdr:rowOff>438150</xdr:rowOff>
        </xdr:from>
        <xdr:to>
          <xdr:col>9</xdr:col>
          <xdr:colOff>819150</xdr:colOff>
          <xdr:row>13</xdr:row>
          <xdr:rowOff>0</xdr:rowOff>
        </xdr:to>
        <xdr:sp macro="" textlink="">
          <xdr:nvSpPr>
            <xdr:cNvPr id="13321" name="Group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13</xdr:row>
          <xdr:rowOff>19050</xdr:rowOff>
        </xdr:from>
        <xdr:to>
          <xdr:col>10</xdr:col>
          <xdr:colOff>0</xdr:colOff>
          <xdr:row>14</xdr:row>
          <xdr:rowOff>0</xdr:rowOff>
        </xdr:to>
        <xdr:sp macro="" textlink="">
          <xdr:nvSpPr>
            <xdr:cNvPr id="13322" name="Group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14</xdr:row>
          <xdr:rowOff>0</xdr:rowOff>
        </xdr:from>
        <xdr:to>
          <xdr:col>10</xdr:col>
          <xdr:colOff>0</xdr:colOff>
          <xdr:row>15</xdr:row>
          <xdr:rowOff>0</xdr:rowOff>
        </xdr:to>
        <xdr:sp macro="" textlink="">
          <xdr:nvSpPr>
            <xdr:cNvPr id="13323" name="Group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20</xdr:row>
          <xdr:rowOff>19050</xdr:rowOff>
        </xdr:from>
        <xdr:to>
          <xdr:col>11</xdr:col>
          <xdr:colOff>19050</xdr:colOff>
          <xdr:row>20</xdr:row>
          <xdr:rowOff>419100</xdr:rowOff>
        </xdr:to>
        <xdr:sp macro="" textlink="">
          <xdr:nvSpPr>
            <xdr:cNvPr id="13348" name="Group Box 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20</xdr:row>
          <xdr:rowOff>419100</xdr:rowOff>
        </xdr:from>
        <xdr:to>
          <xdr:col>9</xdr:col>
          <xdr:colOff>819150</xdr:colOff>
          <xdr:row>22</xdr:row>
          <xdr:rowOff>0</xdr:rowOff>
        </xdr:to>
        <xdr:sp macro="" textlink="">
          <xdr:nvSpPr>
            <xdr:cNvPr id="13349" name="Group Box 37" hidden="1">
              <a:extLst>
                <a:ext uri="{63B3BB69-23CF-44E3-9099-C40C66FF867C}">
                  <a14:compatExt spid="_x0000_s13349"/>
                </a:ext>
                <a:ext uri="{FF2B5EF4-FFF2-40B4-BE49-F238E27FC236}">
                  <a16:creationId xmlns:a16="http://schemas.microsoft.com/office/drawing/2014/main" id="{00000000-0008-0000-0400-00002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21</xdr:row>
          <xdr:rowOff>438150</xdr:rowOff>
        </xdr:from>
        <xdr:to>
          <xdr:col>11</xdr:col>
          <xdr:colOff>19050</xdr:colOff>
          <xdr:row>23</xdr:row>
          <xdr:rowOff>19050</xdr:rowOff>
        </xdr:to>
        <xdr:sp macro="" textlink="">
          <xdr:nvSpPr>
            <xdr:cNvPr id="13350" name="Group Box 38" hidden="1">
              <a:extLst>
                <a:ext uri="{63B3BB69-23CF-44E3-9099-C40C66FF867C}">
                  <a14:compatExt spid="_x0000_s13350"/>
                </a:ext>
                <a:ext uri="{FF2B5EF4-FFF2-40B4-BE49-F238E27FC236}">
                  <a16:creationId xmlns:a16="http://schemas.microsoft.com/office/drawing/2014/main" id="{00000000-0008-0000-0400-00002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23</xdr:row>
          <xdr:rowOff>19050</xdr:rowOff>
        </xdr:from>
        <xdr:to>
          <xdr:col>11</xdr:col>
          <xdr:colOff>38100</xdr:colOff>
          <xdr:row>24</xdr:row>
          <xdr:rowOff>0</xdr:rowOff>
        </xdr:to>
        <xdr:sp macro="" textlink="">
          <xdr:nvSpPr>
            <xdr:cNvPr id="13351" name="Group Box 39" hidden="1">
              <a:extLst>
                <a:ext uri="{63B3BB69-23CF-44E3-9099-C40C66FF867C}">
                  <a14:compatExt spid="_x0000_s13351"/>
                </a:ext>
                <a:ext uri="{FF2B5EF4-FFF2-40B4-BE49-F238E27FC236}">
                  <a16:creationId xmlns:a16="http://schemas.microsoft.com/office/drawing/2014/main" id="{00000000-0008-0000-0400-00002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24</xdr:row>
          <xdr:rowOff>0</xdr:rowOff>
        </xdr:from>
        <xdr:to>
          <xdr:col>9</xdr:col>
          <xdr:colOff>819150</xdr:colOff>
          <xdr:row>25</xdr:row>
          <xdr:rowOff>0</xdr:rowOff>
        </xdr:to>
        <xdr:sp macro="" textlink="">
          <xdr:nvSpPr>
            <xdr:cNvPr id="13352" name="Group Box 40" hidden="1">
              <a:extLst>
                <a:ext uri="{63B3BB69-23CF-44E3-9099-C40C66FF867C}">
                  <a14:compatExt spid="_x0000_s13352"/>
                </a:ext>
                <a:ext uri="{FF2B5EF4-FFF2-40B4-BE49-F238E27FC236}">
                  <a16:creationId xmlns:a16="http://schemas.microsoft.com/office/drawing/2014/main" id="{00000000-0008-0000-0400-000028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25</xdr:row>
          <xdr:rowOff>0</xdr:rowOff>
        </xdr:from>
        <xdr:to>
          <xdr:col>9</xdr:col>
          <xdr:colOff>819150</xdr:colOff>
          <xdr:row>25</xdr:row>
          <xdr:rowOff>419100</xdr:rowOff>
        </xdr:to>
        <xdr:sp macro="" textlink="">
          <xdr:nvSpPr>
            <xdr:cNvPr id="13353" name="Group Box 41" hidden="1">
              <a:extLst>
                <a:ext uri="{63B3BB69-23CF-44E3-9099-C40C66FF867C}">
                  <a14:compatExt spid="_x0000_s13353"/>
                </a:ext>
                <a:ext uri="{FF2B5EF4-FFF2-40B4-BE49-F238E27FC236}">
                  <a16:creationId xmlns:a16="http://schemas.microsoft.com/office/drawing/2014/main" id="{00000000-0008-0000-0400-000029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26</xdr:row>
          <xdr:rowOff>19050</xdr:rowOff>
        </xdr:from>
        <xdr:to>
          <xdr:col>10</xdr:col>
          <xdr:colOff>0</xdr:colOff>
          <xdr:row>27</xdr:row>
          <xdr:rowOff>0</xdr:rowOff>
        </xdr:to>
        <xdr:sp macro="" textlink="">
          <xdr:nvSpPr>
            <xdr:cNvPr id="13354" name="Group Box 42" hidden="1">
              <a:extLst>
                <a:ext uri="{63B3BB69-23CF-44E3-9099-C40C66FF867C}">
                  <a14:compatExt spid="_x0000_s13354"/>
                </a:ext>
                <a:ext uri="{FF2B5EF4-FFF2-40B4-BE49-F238E27FC236}">
                  <a16:creationId xmlns:a16="http://schemas.microsoft.com/office/drawing/2014/main" id="{00000000-0008-0000-0400-00002A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27</xdr:row>
          <xdr:rowOff>19050</xdr:rowOff>
        </xdr:from>
        <xdr:to>
          <xdr:col>10</xdr:col>
          <xdr:colOff>0</xdr:colOff>
          <xdr:row>28</xdr:row>
          <xdr:rowOff>0</xdr:rowOff>
        </xdr:to>
        <xdr:sp macro="" textlink="">
          <xdr:nvSpPr>
            <xdr:cNvPr id="13355" name="Group Box 43" hidden="1">
              <a:extLst>
                <a:ext uri="{63B3BB69-23CF-44E3-9099-C40C66FF867C}">
                  <a14:compatExt spid="_x0000_s13355"/>
                </a:ext>
                <a:ext uri="{FF2B5EF4-FFF2-40B4-BE49-F238E27FC236}">
                  <a16:creationId xmlns:a16="http://schemas.microsoft.com/office/drawing/2014/main" id="{00000000-0008-0000-0400-00002B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33</xdr:row>
          <xdr:rowOff>19050</xdr:rowOff>
        </xdr:from>
        <xdr:to>
          <xdr:col>9</xdr:col>
          <xdr:colOff>819150</xdr:colOff>
          <xdr:row>33</xdr:row>
          <xdr:rowOff>419100</xdr:rowOff>
        </xdr:to>
        <xdr:sp macro="" textlink="">
          <xdr:nvSpPr>
            <xdr:cNvPr id="13372" name="Group Box 60" hidden="1">
              <a:extLst>
                <a:ext uri="{63B3BB69-23CF-44E3-9099-C40C66FF867C}">
                  <a14:compatExt spid="_x0000_s13372"/>
                </a:ext>
                <a:ext uri="{FF2B5EF4-FFF2-40B4-BE49-F238E27FC236}">
                  <a16:creationId xmlns:a16="http://schemas.microsoft.com/office/drawing/2014/main" id="{00000000-0008-0000-0400-00003C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34</xdr:row>
          <xdr:rowOff>19050</xdr:rowOff>
        </xdr:from>
        <xdr:to>
          <xdr:col>9</xdr:col>
          <xdr:colOff>819150</xdr:colOff>
          <xdr:row>35</xdr:row>
          <xdr:rowOff>0</xdr:rowOff>
        </xdr:to>
        <xdr:sp macro="" textlink="">
          <xdr:nvSpPr>
            <xdr:cNvPr id="13373" name="Group Box 61" hidden="1">
              <a:extLst>
                <a:ext uri="{63B3BB69-23CF-44E3-9099-C40C66FF867C}">
                  <a14:compatExt spid="_x0000_s13373"/>
                </a:ext>
                <a:ext uri="{FF2B5EF4-FFF2-40B4-BE49-F238E27FC236}">
                  <a16:creationId xmlns:a16="http://schemas.microsoft.com/office/drawing/2014/main" id="{00000000-0008-0000-0400-00003D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34</xdr:row>
          <xdr:rowOff>419100</xdr:rowOff>
        </xdr:from>
        <xdr:to>
          <xdr:col>9</xdr:col>
          <xdr:colOff>819150</xdr:colOff>
          <xdr:row>35</xdr:row>
          <xdr:rowOff>419100</xdr:rowOff>
        </xdr:to>
        <xdr:sp macro="" textlink="">
          <xdr:nvSpPr>
            <xdr:cNvPr id="13374" name="Group Box 62" hidden="1">
              <a:extLst>
                <a:ext uri="{63B3BB69-23CF-44E3-9099-C40C66FF867C}">
                  <a14:compatExt spid="_x0000_s13374"/>
                </a:ext>
                <a:ext uri="{FF2B5EF4-FFF2-40B4-BE49-F238E27FC236}">
                  <a16:creationId xmlns:a16="http://schemas.microsoft.com/office/drawing/2014/main" id="{00000000-0008-0000-0400-00003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36</xdr:row>
          <xdr:rowOff>19050</xdr:rowOff>
        </xdr:from>
        <xdr:to>
          <xdr:col>10</xdr:col>
          <xdr:colOff>0</xdr:colOff>
          <xdr:row>37</xdr:row>
          <xdr:rowOff>19050</xdr:rowOff>
        </xdr:to>
        <xdr:sp macro="" textlink="">
          <xdr:nvSpPr>
            <xdr:cNvPr id="13375" name="Group Box 63" hidden="1">
              <a:extLst>
                <a:ext uri="{63B3BB69-23CF-44E3-9099-C40C66FF867C}">
                  <a14:compatExt spid="_x0000_s13375"/>
                </a:ext>
                <a:ext uri="{FF2B5EF4-FFF2-40B4-BE49-F238E27FC236}">
                  <a16:creationId xmlns:a16="http://schemas.microsoft.com/office/drawing/2014/main" id="{00000000-0008-0000-0400-00003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37</xdr:row>
          <xdr:rowOff>19050</xdr:rowOff>
        </xdr:from>
        <xdr:to>
          <xdr:col>9</xdr:col>
          <xdr:colOff>819150</xdr:colOff>
          <xdr:row>38</xdr:row>
          <xdr:rowOff>0</xdr:rowOff>
        </xdr:to>
        <xdr:sp macro="" textlink="">
          <xdr:nvSpPr>
            <xdr:cNvPr id="13376" name="Group Box 64" hidden="1">
              <a:extLst>
                <a:ext uri="{63B3BB69-23CF-44E3-9099-C40C66FF867C}">
                  <a14:compatExt spid="_x0000_s13376"/>
                </a:ext>
                <a:ext uri="{FF2B5EF4-FFF2-40B4-BE49-F238E27FC236}">
                  <a16:creationId xmlns:a16="http://schemas.microsoft.com/office/drawing/2014/main" id="{00000000-0008-0000-0400-00004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38</xdr:row>
          <xdr:rowOff>19050</xdr:rowOff>
        </xdr:from>
        <xdr:to>
          <xdr:col>9</xdr:col>
          <xdr:colOff>819150</xdr:colOff>
          <xdr:row>38</xdr:row>
          <xdr:rowOff>419100</xdr:rowOff>
        </xdr:to>
        <xdr:sp macro="" textlink="">
          <xdr:nvSpPr>
            <xdr:cNvPr id="13377" name="Group Box 65" hidden="1">
              <a:extLst>
                <a:ext uri="{63B3BB69-23CF-44E3-9099-C40C66FF867C}">
                  <a14:compatExt spid="_x0000_s13377"/>
                </a:ext>
                <a:ext uri="{FF2B5EF4-FFF2-40B4-BE49-F238E27FC236}">
                  <a16:creationId xmlns:a16="http://schemas.microsoft.com/office/drawing/2014/main" id="{00000000-0008-0000-0400-000041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9</xdr:col>
          <xdr:colOff>800100</xdr:colOff>
          <xdr:row>4</xdr:row>
          <xdr:rowOff>361950</xdr:rowOff>
        </xdr:to>
        <xdr:sp macro="" textlink="">
          <xdr:nvSpPr>
            <xdr:cNvPr id="13422" name="Group Box 110" hidden="1">
              <a:extLst>
                <a:ext uri="{63B3BB69-23CF-44E3-9099-C40C66FF867C}">
                  <a14:compatExt spid="_x0000_s13422"/>
                </a:ext>
                <a:ext uri="{FF2B5EF4-FFF2-40B4-BE49-F238E27FC236}">
                  <a16:creationId xmlns:a16="http://schemas.microsoft.com/office/drawing/2014/main" id="{00000000-0008-0000-0400-00006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5</xdr:row>
          <xdr:rowOff>438150</xdr:rowOff>
        </xdr:from>
        <xdr:to>
          <xdr:col>10</xdr:col>
          <xdr:colOff>0</xdr:colOff>
          <xdr:row>7</xdr:row>
          <xdr:rowOff>0</xdr:rowOff>
        </xdr:to>
        <xdr:sp macro="" textlink="">
          <xdr:nvSpPr>
            <xdr:cNvPr id="13423" name="Group Box 111" hidden="1">
              <a:extLst>
                <a:ext uri="{63B3BB69-23CF-44E3-9099-C40C66FF867C}">
                  <a14:compatExt spid="_x0000_s13423"/>
                </a:ext>
                <a:ext uri="{FF2B5EF4-FFF2-40B4-BE49-F238E27FC236}">
                  <a16:creationId xmlns:a16="http://schemas.microsoft.com/office/drawing/2014/main" id="{00000000-0008-0000-0400-00006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7</xdr:row>
          <xdr:rowOff>0</xdr:rowOff>
        </xdr:from>
        <xdr:to>
          <xdr:col>9</xdr:col>
          <xdr:colOff>819150</xdr:colOff>
          <xdr:row>7</xdr:row>
          <xdr:rowOff>628650</xdr:rowOff>
        </xdr:to>
        <xdr:sp macro="" textlink="">
          <xdr:nvSpPr>
            <xdr:cNvPr id="13424" name="Group Box 112" hidden="1">
              <a:extLst>
                <a:ext uri="{63B3BB69-23CF-44E3-9099-C40C66FF867C}">
                  <a14:compatExt spid="_x0000_s13424"/>
                </a:ext>
                <a:ext uri="{FF2B5EF4-FFF2-40B4-BE49-F238E27FC236}">
                  <a16:creationId xmlns:a16="http://schemas.microsoft.com/office/drawing/2014/main" id="{00000000-0008-0000-0400-00007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7</xdr:row>
          <xdr:rowOff>628650</xdr:rowOff>
        </xdr:from>
        <xdr:to>
          <xdr:col>9</xdr:col>
          <xdr:colOff>819150</xdr:colOff>
          <xdr:row>8</xdr:row>
          <xdr:rowOff>419100</xdr:rowOff>
        </xdr:to>
        <xdr:sp macro="" textlink="">
          <xdr:nvSpPr>
            <xdr:cNvPr id="13425" name="Group Box 113" hidden="1">
              <a:extLst>
                <a:ext uri="{63B3BB69-23CF-44E3-9099-C40C66FF867C}">
                  <a14:compatExt spid="_x0000_s13425"/>
                </a:ext>
                <a:ext uri="{FF2B5EF4-FFF2-40B4-BE49-F238E27FC236}">
                  <a16:creationId xmlns:a16="http://schemas.microsoft.com/office/drawing/2014/main" id="{00000000-0008-0000-0400-000071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8</xdr:row>
          <xdr:rowOff>419100</xdr:rowOff>
        </xdr:from>
        <xdr:to>
          <xdr:col>10</xdr:col>
          <xdr:colOff>0</xdr:colOff>
          <xdr:row>10</xdr:row>
          <xdr:rowOff>19050</xdr:rowOff>
        </xdr:to>
        <xdr:sp macro="" textlink="">
          <xdr:nvSpPr>
            <xdr:cNvPr id="13426" name="Group Box 114" hidden="1">
              <a:extLst>
                <a:ext uri="{63B3BB69-23CF-44E3-9099-C40C66FF867C}">
                  <a14:compatExt spid="_x0000_s13426"/>
                </a:ext>
                <a:ext uri="{FF2B5EF4-FFF2-40B4-BE49-F238E27FC236}">
                  <a16:creationId xmlns:a16="http://schemas.microsoft.com/office/drawing/2014/main" id="{00000000-0008-0000-0400-00007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9</xdr:row>
          <xdr:rowOff>438150</xdr:rowOff>
        </xdr:from>
        <xdr:to>
          <xdr:col>9</xdr:col>
          <xdr:colOff>819150</xdr:colOff>
          <xdr:row>11</xdr:row>
          <xdr:rowOff>0</xdr:rowOff>
        </xdr:to>
        <xdr:sp macro="" textlink="">
          <xdr:nvSpPr>
            <xdr:cNvPr id="13427" name="Group Box 115" hidden="1">
              <a:extLst>
                <a:ext uri="{63B3BB69-23CF-44E3-9099-C40C66FF867C}">
                  <a14:compatExt spid="_x0000_s13427"/>
                </a:ext>
                <a:ext uri="{FF2B5EF4-FFF2-40B4-BE49-F238E27FC236}">
                  <a16:creationId xmlns:a16="http://schemas.microsoft.com/office/drawing/2014/main" id="{00000000-0008-0000-0400-00007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11</xdr:row>
          <xdr:rowOff>0</xdr:rowOff>
        </xdr:from>
        <xdr:to>
          <xdr:col>10</xdr:col>
          <xdr:colOff>0</xdr:colOff>
          <xdr:row>11</xdr:row>
          <xdr:rowOff>400050</xdr:rowOff>
        </xdr:to>
        <xdr:sp macro="" textlink="">
          <xdr:nvSpPr>
            <xdr:cNvPr id="13428" name="Group Box 116" hidden="1">
              <a:extLst>
                <a:ext uri="{63B3BB69-23CF-44E3-9099-C40C66FF867C}">
                  <a14:compatExt spid="_x0000_s13428"/>
                </a:ext>
                <a:ext uri="{FF2B5EF4-FFF2-40B4-BE49-F238E27FC236}">
                  <a16:creationId xmlns:a16="http://schemas.microsoft.com/office/drawing/2014/main" id="{00000000-0008-0000-0400-00007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11</xdr:row>
          <xdr:rowOff>438150</xdr:rowOff>
        </xdr:from>
        <xdr:to>
          <xdr:col>10</xdr:col>
          <xdr:colOff>0</xdr:colOff>
          <xdr:row>12</xdr:row>
          <xdr:rowOff>400050</xdr:rowOff>
        </xdr:to>
        <xdr:sp macro="" textlink="">
          <xdr:nvSpPr>
            <xdr:cNvPr id="13429" name="Group Box 117" hidden="1">
              <a:extLst>
                <a:ext uri="{63B3BB69-23CF-44E3-9099-C40C66FF867C}">
                  <a14:compatExt spid="_x0000_s13429"/>
                </a:ext>
                <a:ext uri="{FF2B5EF4-FFF2-40B4-BE49-F238E27FC236}">
                  <a16:creationId xmlns:a16="http://schemas.microsoft.com/office/drawing/2014/main" id="{00000000-0008-0000-0400-00007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14</xdr:row>
          <xdr:rowOff>19050</xdr:rowOff>
        </xdr:from>
        <xdr:to>
          <xdr:col>10</xdr:col>
          <xdr:colOff>0</xdr:colOff>
          <xdr:row>15</xdr:row>
          <xdr:rowOff>0</xdr:rowOff>
        </xdr:to>
        <xdr:sp macro="" textlink="">
          <xdr:nvSpPr>
            <xdr:cNvPr id="13430" name="Group Box 118" hidden="1">
              <a:extLst>
                <a:ext uri="{63B3BB69-23CF-44E3-9099-C40C66FF867C}">
                  <a14:compatExt spid="_x0000_s13430"/>
                </a:ext>
                <a:ext uri="{FF2B5EF4-FFF2-40B4-BE49-F238E27FC236}">
                  <a16:creationId xmlns:a16="http://schemas.microsoft.com/office/drawing/2014/main" id="{00000000-0008-0000-0400-00007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xdr:row>
          <xdr:rowOff>19050</xdr:rowOff>
        </xdr:from>
        <xdr:to>
          <xdr:col>6</xdr:col>
          <xdr:colOff>247650</xdr:colOff>
          <xdr:row>4</xdr:row>
          <xdr:rowOff>247650</xdr:rowOff>
        </xdr:to>
        <xdr:sp macro="" textlink="">
          <xdr:nvSpPr>
            <xdr:cNvPr id="13431" name="Option Button 119" hidden="1">
              <a:extLst>
                <a:ext uri="{63B3BB69-23CF-44E3-9099-C40C66FF867C}">
                  <a14:compatExt spid="_x0000_s13431"/>
                </a:ext>
                <a:ext uri="{FF2B5EF4-FFF2-40B4-BE49-F238E27FC236}">
                  <a16:creationId xmlns:a16="http://schemas.microsoft.com/office/drawing/2014/main" id="{00000000-0008-0000-0400-00007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xdr:row>
          <xdr:rowOff>19050</xdr:rowOff>
        </xdr:from>
        <xdr:to>
          <xdr:col>8</xdr:col>
          <xdr:colOff>247650</xdr:colOff>
          <xdr:row>4</xdr:row>
          <xdr:rowOff>247650</xdr:rowOff>
        </xdr:to>
        <xdr:sp macro="" textlink="">
          <xdr:nvSpPr>
            <xdr:cNvPr id="13432" name="Option Button 120" hidden="1">
              <a:extLst>
                <a:ext uri="{63B3BB69-23CF-44E3-9099-C40C66FF867C}">
                  <a14:compatExt spid="_x0000_s13432"/>
                </a:ext>
                <a:ext uri="{FF2B5EF4-FFF2-40B4-BE49-F238E27FC236}">
                  <a16:creationId xmlns:a16="http://schemas.microsoft.com/office/drawing/2014/main" id="{00000000-0008-0000-0400-00007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19050</xdr:rowOff>
        </xdr:from>
        <xdr:to>
          <xdr:col>6</xdr:col>
          <xdr:colOff>247650</xdr:colOff>
          <xdr:row>5</xdr:row>
          <xdr:rowOff>247650</xdr:rowOff>
        </xdr:to>
        <xdr:sp macro="" textlink="">
          <xdr:nvSpPr>
            <xdr:cNvPr id="13433" name="Option Button 121" hidden="1">
              <a:extLst>
                <a:ext uri="{63B3BB69-23CF-44E3-9099-C40C66FF867C}">
                  <a14:compatExt spid="_x0000_s13433"/>
                </a:ext>
                <a:ext uri="{FF2B5EF4-FFF2-40B4-BE49-F238E27FC236}">
                  <a16:creationId xmlns:a16="http://schemas.microsoft.com/office/drawing/2014/main" id="{00000000-0008-0000-0400-00007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19050</xdr:rowOff>
        </xdr:from>
        <xdr:to>
          <xdr:col>8</xdr:col>
          <xdr:colOff>247650</xdr:colOff>
          <xdr:row>5</xdr:row>
          <xdr:rowOff>247650</xdr:rowOff>
        </xdr:to>
        <xdr:sp macro="" textlink="">
          <xdr:nvSpPr>
            <xdr:cNvPr id="13434" name="Option Button 122" hidden="1">
              <a:extLst>
                <a:ext uri="{63B3BB69-23CF-44E3-9099-C40C66FF867C}">
                  <a14:compatExt spid="_x0000_s13434"/>
                </a:ext>
                <a:ext uri="{FF2B5EF4-FFF2-40B4-BE49-F238E27FC236}">
                  <a16:creationId xmlns:a16="http://schemas.microsoft.com/office/drawing/2014/main" id="{00000000-0008-0000-0400-00007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247650</xdr:colOff>
          <xdr:row>6</xdr:row>
          <xdr:rowOff>247650</xdr:rowOff>
        </xdr:to>
        <xdr:sp macro="" textlink="">
          <xdr:nvSpPr>
            <xdr:cNvPr id="13435" name="Option Button 123" hidden="1">
              <a:extLst>
                <a:ext uri="{63B3BB69-23CF-44E3-9099-C40C66FF867C}">
                  <a14:compatExt spid="_x0000_s13435"/>
                </a:ext>
                <a:ext uri="{FF2B5EF4-FFF2-40B4-BE49-F238E27FC236}">
                  <a16:creationId xmlns:a16="http://schemas.microsoft.com/office/drawing/2014/main" id="{00000000-0008-0000-0400-00007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8</xdr:col>
          <xdr:colOff>247650</xdr:colOff>
          <xdr:row>6</xdr:row>
          <xdr:rowOff>247650</xdr:rowOff>
        </xdr:to>
        <xdr:sp macro="" textlink="">
          <xdr:nvSpPr>
            <xdr:cNvPr id="13436" name="Option Button 124" hidden="1">
              <a:extLst>
                <a:ext uri="{63B3BB69-23CF-44E3-9099-C40C66FF867C}">
                  <a14:compatExt spid="_x0000_s13436"/>
                </a:ext>
                <a:ext uri="{FF2B5EF4-FFF2-40B4-BE49-F238E27FC236}">
                  <a16:creationId xmlns:a16="http://schemas.microsoft.com/office/drawing/2014/main" id="{00000000-0008-0000-0400-00007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247650</xdr:colOff>
          <xdr:row>7</xdr:row>
          <xdr:rowOff>247650</xdr:rowOff>
        </xdr:to>
        <xdr:sp macro="" textlink="">
          <xdr:nvSpPr>
            <xdr:cNvPr id="13437" name="Option Button 125" hidden="1">
              <a:extLst>
                <a:ext uri="{63B3BB69-23CF-44E3-9099-C40C66FF867C}">
                  <a14:compatExt spid="_x0000_s13437"/>
                </a:ext>
                <a:ext uri="{FF2B5EF4-FFF2-40B4-BE49-F238E27FC236}">
                  <a16:creationId xmlns:a16="http://schemas.microsoft.com/office/drawing/2014/main" id="{00000000-0008-0000-0400-00007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247650</xdr:colOff>
          <xdr:row>7</xdr:row>
          <xdr:rowOff>247650</xdr:rowOff>
        </xdr:to>
        <xdr:sp macro="" textlink="">
          <xdr:nvSpPr>
            <xdr:cNvPr id="13438" name="Option Button 126" hidden="1">
              <a:extLst>
                <a:ext uri="{63B3BB69-23CF-44E3-9099-C40C66FF867C}">
                  <a14:compatExt spid="_x0000_s13438"/>
                </a:ext>
                <a:ext uri="{FF2B5EF4-FFF2-40B4-BE49-F238E27FC236}">
                  <a16:creationId xmlns:a16="http://schemas.microsoft.com/office/drawing/2014/main" id="{00000000-0008-0000-0400-00007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247650</xdr:colOff>
          <xdr:row>8</xdr:row>
          <xdr:rowOff>247650</xdr:rowOff>
        </xdr:to>
        <xdr:sp macro="" textlink="">
          <xdr:nvSpPr>
            <xdr:cNvPr id="13439" name="Option Button 127" hidden="1">
              <a:extLst>
                <a:ext uri="{63B3BB69-23CF-44E3-9099-C40C66FF867C}">
                  <a14:compatExt spid="_x0000_s13439"/>
                </a:ext>
                <a:ext uri="{FF2B5EF4-FFF2-40B4-BE49-F238E27FC236}">
                  <a16:creationId xmlns:a16="http://schemas.microsoft.com/office/drawing/2014/main" id="{00000000-0008-0000-0400-00007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247650</xdr:colOff>
          <xdr:row>8</xdr:row>
          <xdr:rowOff>247650</xdr:rowOff>
        </xdr:to>
        <xdr:sp macro="" textlink="">
          <xdr:nvSpPr>
            <xdr:cNvPr id="13440" name="Option Button 128" hidden="1">
              <a:extLst>
                <a:ext uri="{63B3BB69-23CF-44E3-9099-C40C66FF867C}">
                  <a14:compatExt spid="_x0000_s13440"/>
                </a:ext>
                <a:ext uri="{FF2B5EF4-FFF2-40B4-BE49-F238E27FC236}">
                  <a16:creationId xmlns:a16="http://schemas.microsoft.com/office/drawing/2014/main" id="{00000000-0008-0000-0400-00008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19050</xdr:rowOff>
        </xdr:from>
        <xdr:to>
          <xdr:col>6</xdr:col>
          <xdr:colOff>247650</xdr:colOff>
          <xdr:row>9</xdr:row>
          <xdr:rowOff>247650</xdr:rowOff>
        </xdr:to>
        <xdr:sp macro="" textlink="">
          <xdr:nvSpPr>
            <xdr:cNvPr id="13441" name="Option Button 129" hidden="1">
              <a:extLst>
                <a:ext uri="{63B3BB69-23CF-44E3-9099-C40C66FF867C}">
                  <a14:compatExt spid="_x0000_s13441"/>
                </a:ext>
                <a:ext uri="{FF2B5EF4-FFF2-40B4-BE49-F238E27FC236}">
                  <a16:creationId xmlns:a16="http://schemas.microsoft.com/office/drawing/2014/main" id="{00000000-0008-0000-0400-00008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8</xdr:col>
          <xdr:colOff>247650</xdr:colOff>
          <xdr:row>9</xdr:row>
          <xdr:rowOff>247650</xdr:rowOff>
        </xdr:to>
        <xdr:sp macro="" textlink="">
          <xdr:nvSpPr>
            <xdr:cNvPr id="13442" name="Option Button 130" hidden="1">
              <a:extLst>
                <a:ext uri="{63B3BB69-23CF-44E3-9099-C40C66FF867C}">
                  <a14:compatExt spid="_x0000_s13442"/>
                </a:ext>
                <a:ext uri="{FF2B5EF4-FFF2-40B4-BE49-F238E27FC236}">
                  <a16:creationId xmlns:a16="http://schemas.microsoft.com/office/drawing/2014/main" id="{00000000-0008-0000-0400-00008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247650</xdr:colOff>
          <xdr:row>10</xdr:row>
          <xdr:rowOff>247650</xdr:rowOff>
        </xdr:to>
        <xdr:sp macro="" textlink="">
          <xdr:nvSpPr>
            <xdr:cNvPr id="13443" name="Option Button 131" hidden="1">
              <a:extLst>
                <a:ext uri="{63B3BB69-23CF-44E3-9099-C40C66FF867C}">
                  <a14:compatExt spid="_x0000_s13443"/>
                </a:ext>
                <a:ext uri="{FF2B5EF4-FFF2-40B4-BE49-F238E27FC236}">
                  <a16:creationId xmlns:a16="http://schemas.microsoft.com/office/drawing/2014/main" id="{00000000-0008-0000-0400-00008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8</xdr:col>
          <xdr:colOff>247650</xdr:colOff>
          <xdr:row>10</xdr:row>
          <xdr:rowOff>247650</xdr:rowOff>
        </xdr:to>
        <xdr:sp macro="" textlink="">
          <xdr:nvSpPr>
            <xdr:cNvPr id="13444" name="Option Button 132" hidden="1">
              <a:extLst>
                <a:ext uri="{63B3BB69-23CF-44E3-9099-C40C66FF867C}">
                  <a14:compatExt spid="_x0000_s13444"/>
                </a:ext>
                <a:ext uri="{FF2B5EF4-FFF2-40B4-BE49-F238E27FC236}">
                  <a16:creationId xmlns:a16="http://schemas.microsoft.com/office/drawing/2014/main" id="{00000000-0008-0000-0400-00008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19050</xdr:rowOff>
        </xdr:from>
        <xdr:to>
          <xdr:col>6</xdr:col>
          <xdr:colOff>247650</xdr:colOff>
          <xdr:row>11</xdr:row>
          <xdr:rowOff>247650</xdr:rowOff>
        </xdr:to>
        <xdr:sp macro="" textlink="">
          <xdr:nvSpPr>
            <xdr:cNvPr id="13445" name="Option Button 133" hidden="1">
              <a:extLst>
                <a:ext uri="{63B3BB69-23CF-44E3-9099-C40C66FF867C}">
                  <a14:compatExt spid="_x0000_s13445"/>
                </a:ext>
                <a:ext uri="{FF2B5EF4-FFF2-40B4-BE49-F238E27FC236}">
                  <a16:creationId xmlns:a16="http://schemas.microsoft.com/office/drawing/2014/main" id="{00000000-0008-0000-0400-00008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19050</xdr:rowOff>
        </xdr:from>
        <xdr:to>
          <xdr:col>8</xdr:col>
          <xdr:colOff>247650</xdr:colOff>
          <xdr:row>11</xdr:row>
          <xdr:rowOff>247650</xdr:rowOff>
        </xdr:to>
        <xdr:sp macro="" textlink="">
          <xdr:nvSpPr>
            <xdr:cNvPr id="13446" name="Option Button 134" hidden="1">
              <a:extLst>
                <a:ext uri="{63B3BB69-23CF-44E3-9099-C40C66FF867C}">
                  <a14:compatExt spid="_x0000_s13446"/>
                </a:ext>
                <a:ext uri="{FF2B5EF4-FFF2-40B4-BE49-F238E27FC236}">
                  <a16:creationId xmlns:a16="http://schemas.microsoft.com/office/drawing/2014/main" id="{00000000-0008-0000-0400-00008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19050</xdr:rowOff>
        </xdr:from>
        <xdr:to>
          <xdr:col>6</xdr:col>
          <xdr:colOff>247650</xdr:colOff>
          <xdr:row>12</xdr:row>
          <xdr:rowOff>247650</xdr:rowOff>
        </xdr:to>
        <xdr:sp macro="" textlink="">
          <xdr:nvSpPr>
            <xdr:cNvPr id="13447" name="Option Button 135" hidden="1">
              <a:extLst>
                <a:ext uri="{63B3BB69-23CF-44E3-9099-C40C66FF867C}">
                  <a14:compatExt spid="_x0000_s13447"/>
                </a:ext>
                <a:ext uri="{FF2B5EF4-FFF2-40B4-BE49-F238E27FC236}">
                  <a16:creationId xmlns:a16="http://schemas.microsoft.com/office/drawing/2014/main" id="{00000000-0008-0000-0400-00008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xdr:row>
          <xdr:rowOff>19050</xdr:rowOff>
        </xdr:from>
        <xdr:to>
          <xdr:col>8</xdr:col>
          <xdr:colOff>247650</xdr:colOff>
          <xdr:row>12</xdr:row>
          <xdr:rowOff>247650</xdr:rowOff>
        </xdr:to>
        <xdr:sp macro="" textlink="">
          <xdr:nvSpPr>
            <xdr:cNvPr id="13448" name="Option Button 136" hidden="1">
              <a:extLst>
                <a:ext uri="{63B3BB69-23CF-44E3-9099-C40C66FF867C}">
                  <a14:compatExt spid="_x0000_s13448"/>
                </a:ext>
                <a:ext uri="{FF2B5EF4-FFF2-40B4-BE49-F238E27FC236}">
                  <a16:creationId xmlns:a16="http://schemas.microsoft.com/office/drawing/2014/main" id="{00000000-0008-0000-0400-00008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19050</xdr:rowOff>
        </xdr:from>
        <xdr:to>
          <xdr:col>6</xdr:col>
          <xdr:colOff>247650</xdr:colOff>
          <xdr:row>13</xdr:row>
          <xdr:rowOff>247650</xdr:rowOff>
        </xdr:to>
        <xdr:sp macro="" textlink="">
          <xdr:nvSpPr>
            <xdr:cNvPr id="13449" name="Option Button 137" hidden="1">
              <a:extLst>
                <a:ext uri="{63B3BB69-23CF-44E3-9099-C40C66FF867C}">
                  <a14:compatExt spid="_x0000_s13449"/>
                </a:ext>
                <a:ext uri="{FF2B5EF4-FFF2-40B4-BE49-F238E27FC236}">
                  <a16:creationId xmlns:a16="http://schemas.microsoft.com/office/drawing/2014/main" id="{00000000-0008-0000-0400-00008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19050</xdr:rowOff>
        </xdr:from>
        <xdr:to>
          <xdr:col>8</xdr:col>
          <xdr:colOff>247650</xdr:colOff>
          <xdr:row>13</xdr:row>
          <xdr:rowOff>247650</xdr:rowOff>
        </xdr:to>
        <xdr:sp macro="" textlink="">
          <xdr:nvSpPr>
            <xdr:cNvPr id="13450" name="Option Button 138" hidden="1">
              <a:extLst>
                <a:ext uri="{63B3BB69-23CF-44E3-9099-C40C66FF867C}">
                  <a14:compatExt spid="_x0000_s13450"/>
                </a:ext>
                <a:ext uri="{FF2B5EF4-FFF2-40B4-BE49-F238E27FC236}">
                  <a16:creationId xmlns:a16="http://schemas.microsoft.com/office/drawing/2014/main" id="{00000000-0008-0000-0400-00008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247650</xdr:colOff>
          <xdr:row>14</xdr:row>
          <xdr:rowOff>247650</xdr:rowOff>
        </xdr:to>
        <xdr:sp macro="" textlink="">
          <xdr:nvSpPr>
            <xdr:cNvPr id="13451" name="Option Button 139" hidden="1">
              <a:extLst>
                <a:ext uri="{63B3BB69-23CF-44E3-9099-C40C66FF867C}">
                  <a14:compatExt spid="_x0000_s13451"/>
                </a:ext>
                <a:ext uri="{FF2B5EF4-FFF2-40B4-BE49-F238E27FC236}">
                  <a16:creationId xmlns:a16="http://schemas.microsoft.com/office/drawing/2014/main" id="{00000000-0008-0000-0400-00008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8</xdr:col>
          <xdr:colOff>247650</xdr:colOff>
          <xdr:row>14</xdr:row>
          <xdr:rowOff>247650</xdr:rowOff>
        </xdr:to>
        <xdr:sp macro="" textlink="">
          <xdr:nvSpPr>
            <xdr:cNvPr id="13452" name="Option Button 140" hidden="1">
              <a:extLst>
                <a:ext uri="{63B3BB69-23CF-44E3-9099-C40C66FF867C}">
                  <a14:compatExt spid="_x0000_s13452"/>
                </a:ext>
                <a:ext uri="{FF2B5EF4-FFF2-40B4-BE49-F238E27FC236}">
                  <a16:creationId xmlns:a16="http://schemas.microsoft.com/office/drawing/2014/main" id="{00000000-0008-0000-0400-00008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20</xdr:row>
          <xdr:rowOff>419100</xdr:rowOff>
        </xdr:from>
        <xdr:to>
          <xdr:col>9</xdr:col>
          <xdr:colOff>819150</xdr:colOff>
          <xdr:row>22</xdr:row>
          <xdr:rowOff>0</xdr:rowOff>
        </xdr:to>
        <xdr:sp macro="" textlink="">
          <xdr:nvSpPr>
            <xdr:cNvPr id="13453" name="Group Box 141" hidden="1">
              <a:extLst>
                <a:ext uri="{63B3BB69-23CF-44E3-9099-C40C66FF867C}">
                  <a14:compatExt spid="_x0000_s13453"/>
                </a:ext>
                <a:ext uri="{FF2B5EF4-FFF2-40B4-BE49-F238E27FC236}">
                  <a16:creationId xmlns:a16="http://schemas.microsoft.com/office/drawing/2014/main" id="{00000000-0008-0000-0400-00008D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24</xdr:row>
          <xdr:rowOff>0</xdr:rowOff>
        </xdr:from>
        <xdr:to>
          <xdr:col>9</xdr:col>
          <xdr:colOff>819150</xdr:colOff>
          <xdr:row>25</xdr:row>
          <xdr:rowOff>0</xdr:rowOff>
        </xdr:to>
        <xdr:sp macro="" textlink="">
          <xdr:nvSpPr>
            <xdr:cNvPr id="13454" name="Group Box 142" hidden="1">
              <a:extLst>
                <a:ext uri="{63B3BB69-23CF-44E3-9099-C40C66FF867C}">
                  <a14:compatExt spid="_x0000_s13454"/>
                </a:ext>
                <a:ext uri="{FF2B5EF4-FFF2-40B4-BE49-F238E27FC236}">
                  <a16:creationId xmlns:a16="http://schemas.microsoft.com/office/drawing/2014/main" id="{00000000-0008-0000-0400-00008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25</xdr:row>
          <xdr:rowOff>0</xdr:rowOff>
        </xdr:from>
        <xdr:to>
          <xdr:col>9</xdr:col>
          <xdr:colOff>819150</xdr:colOff>
          <xdr:row>25</xdr:row>
          <xdr:rowOff>419100</xdr:rowOff>
        </xdr:to>
        <xdr:sp macro="" textlink="">
          <xdr:nvSpPr>
            <xdr:cNvPr id="13455" name="Group Box 143" hidden="1">
              <a:extLst>
                <a:ext uri="{63B3BB69-23CF-44E3-9099-C40C66FF867C}">
                  <a14:compatExt spid="_x0000_s13455"/>
                </a:ext>
                <a:ext uri="{FF2B5EF4-FFF2-40B4-BE49-F238E27FC236}">
                  <a16:creationId xmlns:a16="http://schemas.microsoft.com/office/drawing/2014/main" id="{00000000-0008-0000-0400-00008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26</xdr:row>
          <xdr:rowOff>19050</xdr:rowOff>
        </xdr:from>
        <xdr:to>
          <xdr:col>10</xdr:col>
          <xdr:colOff>0</xdr:colOff>
          <xdr:row>27</xdr:row>
          <xdr:rowOff>0</xdr:rowOff>
        </xdr:to>
        <xdr:sp macro="" textlink="">
          <xdr:nvSpPr>
            <xdr:cNvPr id="13456" name="Group Box 144" hidden="1">
              <a:extLst>
                <a:ext uri="{63B3BB69-23CF-44E3-9099-C40C66FF867C}">
                  <a14:compatExt spid="_x0000_s13456"/>
                </a:ext>
                <a:ext uri="{FF2B5EF4-FFF2-40B4-BE49-F238E27FC236}">
                  <a16:creationId xmlns:a16="http://schemas.microsoft.com/office/drawing/2014/main" id="{00000000-0008-0000-0400-00009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27</xdr:row>
          <xdr:rowOff>19050</xdr:rowOff>
        </xdr:from>
        <xdr:to>
          <xdr:col>10</xdr:col>
          <xdr:colOff>0</xdr:colOff>
          <xdr:row>28</xdr:row>
          <xdr:rowOff>0</xdr:rowOff>
        </xdr:to>
        <xdr:sp macro="" textlink="">
          <xdr:nvSpPr>
            <xdr:cNvPr id="13457" name="Group Box 145" hidden="1">
              <a:extLst>
                <a:ext uri="{63B3BB69-23CF-44E3-9099-C40C66FF867C}">
                  <a14:compatExt spid="_x0000_s13457"/>
                </a:ext>
                <a:ext uri="{FF2B5EF4-FFF2-40B4-BE49-F238E27FC236}">
                  <a16:creationId xmlns:a16="http://schemas.microsoft.com/office/drawing/2014/main" id="{00000000-0008-0000-0400-000091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6</xdr:col>
          <xdr:colOff>247650</xdr:colOff>
          <xdr:row>20</xdr:row>
          <xdr:rowOff>247650</xdr:rowOff>
        </xdr:to>
        <xdr:sp macro="" textlink="">
          <xdr:nvSpPr>
            <xdr:cNvPr id="13458" name="Option Button 146" hidden="1">
              <a:extLst>
                <a:ext uri="{63B3BB69-23CF-44E3-9099-C40C66FF867C}">
                  <a14:compatExt spid="_x0000_s13458"/>
                </a:ext>
                <a:ext uri="{FF2B5EF4-FFF2-40B4-BE49-F238E27FC236}">
                  <a16:creationId xmlns:a16="http://schemas.microsoft.com/office/drawing/2014/main" id="{00000000-0008-0000-0400-00009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19050</xdr:rowOff>
        </xdr:from>
        <xdr:to>
          <xdr:col>8</xdr:col>
          <xdr:colOff>247650</xdr:colOff>
          <xdr:row>20</xdr:row>
          <xdr:rowOff>247650</xdr:rowOff>
        </xdr:to>
        <xdr:sp macro="" textlink="">
          <xdr:nvSpPr>
            <xdr:cNvPr id="13459" name="Option Button 147" hidden="1">
              <a:extLst>
                <a:ext uri="{63B3BB69-23CF-44E3-9099-C40C66FF867C}">
                  <a14:compatExt spid="_x0000_s13459"/>
                </a:ext>
                <a:ext uri="{FF2B5EF4-FFF2-40B4-BE49-F238E27FC236}">
                  <a16:creationId xmlns:a16="http://schemas.microsoft.com/office/drawing/2014/main" id="{00000000-0008-0000-0400-00009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19050</xdr:rowOff>
        </xdr:from>
        <xdr:to>
          <xdr:col>6</xdr:col>
          <xdr:colOff>247650</xdr:colOff>
          <xdr:row>21</xdr:row>
          <xdr:rowOff>247650</xdr:rowOff>
        </xdr:to>
        <xdr:sp macro="" textlink="">
          <xdr:nvSpPr>
            <xdr:cNvPr id="13460" name="Option Button 148" hidden="1">
              <a:extLst>
                <a:ext uri="{63B3BB69-23CF-44E3-9099-C40C66FF867C}">
                  <a14:compatExt spid="_x0000_s13460"/>
                </a:ext>
                <a:ext uri="{FF2B5EF4-FFF2-40B4-BE49-F238E27FC236}">
                  <a16:creationId xmlns:a16="http://schemas.microsoft.com/office/drawing/2014/main" id="{00000000-0008-0000-0400-00009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19050</xdr:rowOff>
        </xdr:from>
        <xdr:to>
          <xdr:col>8</xdr:col>
          <xdr:colOff>247650</xdr:colOff>
          <xdr:row>21</xdr:row>
          <xdr:rowOff>247650</xdr:rowOff>
        </xdr:to>
        <xdr:sp macro="" textlink="">
          <xdr:nvSpPr>
            <xdr:cNvPr id="13461" name="Option Button 149" hidden="1">
              <a:extLst>
                <a:ext uri="{63B3BB69-23CF-44E3-9099-C40C66FF867C}">
                  <a14:compatExt spid="_x0000_s13461"/>
                </a:ext>
                <a:ext uri="{FF2B5EF4-FFF2-40B4-BE49-F238E27FC236}">
                  <a16:creationId xmlns:a16="http://schemas.microsoft.com/office/drawing/2014/main" id="{00000000-0008-0000-0400-00009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6</xdr:col>
          <xdr:colOff>247650</xdr:colOff>
          <xdr:row>22</xdr:row>
          <xdr:rowOff>247650</xdr:rowOff>
        </xdr:to>
        <xdr:sp macro="" textlink="">
          <xdr:nvSpPr>
            <xdr:cNvPr id="13462" name="Option Button 150" hidden="1">
              <a:extLst>
                <a:ext uri="{63B3BB69-23CF-44E3-9099-C40C66FF867C}">
                  <a14:compatExt spid="_x0000_s13462"/>
                </a:ext>
                <a:ext uri="{FF2B5EF4-FFF2-40B4-BE49-F238E27FC236}">
                  <a16:creationId xmlns:a16="http://schemas.microsoft.com/office/drawing/2014/main" id="{00000000-0008-0000-0400-00009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19050</xdr:rowOff>
        </xdr:from>
        <xdr:to>
          <xdr:col>8</xdr:col>
          <xdr:colOff>247650</xdr:colOff>
          <xdr:row>22</xdr:row>
          <xdr:rowOff>247650</xdr:rowOff>
        </xdr:to>
        <xdr:sp macro="" textlink="">
          <xdr:nvSpPr>
            <xdr:cNvPr id="13463" name="Option Button 151" hidden="1">
              <a:extLst>
                <a:ext uri="{63B3BB69-23CF-44E3-9099-C40C66FF867C}">
                  <a14:compatExt spid="_x0000_s13463"/>
                </a:ext>
                <a:ext uri="{FF2B5EF4-FFF2-40B4-BE49-F238E27FC236}">
                  <a16:creationId xmlns:a16="http://schemas.microsoft.com/office/drawing/2014/main" id="{00000000-0008-0000-0400-00009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247650</xdr:colOff>
          <xdr:row>23</xdr:row>
          <xdr:rowOff>247650</xdr:rowOff>
        </xdr:to>
        <xdr:sp macro="" textlink="">
          <xdr:nvSpPr>
            <xdr:cNvPr id="13464" name="Option Button 152" hidden="1">
              <a:extLst>
                <a:ext uri="{63B3BB69-23CF-44E3-9099-C40C66FF867C}">
                  <a14:compatExt spid="_x0000_s13464"/>
                </a:ext>
                <a:ext uri="{FF2B5EF4-FFF2-40B4-BE49-F238E27FC236}">
                  <a16:creationId xmlns:a16="http://schemas.microsoft.com/office/drawing/2014/main" id="{00000000-0008-0000-0400-00009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247650</xdr:colOff>
          <xdr:row>23</xdr:row>
          <xdr:rowOff>247650</xdr:rowOff>
        </xdr:to>
        <xdr:sp macro="" textlink="">
          <xdr:nvSpPr>
            <xdr:cNvPr id="13465" name="Option Button 153" hidden="1">
              <a:extLst>
                <a:ext uri="{63B3BB69-23CF-44E3-9099-C40C66FF867C}">
                  <a14:compatExt spid="_x0000_s13465"/>
                </a:ext>
                <a:ext uri="{FF2B5EF4-FFF2-40B4-BE49-F238E27FC236}">
                  <a16:creationId xmlns:a16="http://schemas.microsoft.com/office/drawing/2014/main" id="{00000000-0008-0000-0400-00009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247650</xdr:colOff>
          <xdr:row>24</xdr:row>
          <xdr:rowOff>247650</xdr:rowOff>
        </xdr:to>
        <xdr:sp macro="" textlink="">
          <xdr:nvSpPr>
            <xdr:cNvPr id="13466" name="Option Button 154" hidden="1">
              <a:extLst>
                <a:ext uri="{63B3BB69-23CF-44E3-9099-C40C66FF867C}">
                  <a14:compatExt spid="_x0000_s13466"/>
                </a:ext>
                <a:ext uri="{FF2B5EF4-FFF2-40B4-BE49-F238E27FC236}">
                  <a16:creationId xmlns:a16="http://schemas.microsoft.com/office/drawing/2014/main" id="{00000000-0008-0000-0400-00009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8</xdr:col>
          <xdr:colOff>247650</xdr:colOff>
          <xdr:row>24</xdr:row>
          <xdr:rowOff>247650</xdr:rowOff>
        </xdr:to>
        <xdr:sp macro="" textlink="">
          <xdr:nvSpPr>
            <xdr:cNvPr id="13467" name="Option Button 155" hidden="1">
              <a:extLst>
                <a:ext uri="{63B3BB69-23CF-44E3-9099-C40C66FF867C}">
                  <a14:compatExt spid="_x0000_s13467"/>
                </a:ext>
                <a:ext uri="{FF2B5EF4-FFF2-40B4-BE49-F238E27FC236}">
                  <a16:creationId xmlns:a16="http://schemas.microsoft.com/office/drawing/2014/main" id="{00000000-0008-0000-0400-00009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247650</xdr:colOff>
          <xdr:row>25</xdr:row>
          <xdr:rowOff>247650</xdr:rowOff>
        </xdr:to>
        <xdr:sp macro="" textlink="">
          <xdr:nvSpPr>
            <xdr:cNvPr id="13468" name="Option Button 156" hidden="1">
              <a:extLst>
                <a:ext uri="{63B3BB69-23CF-44E3-9099-C40C66FF867C}">
                  <a14:compatExt spid="_x0000_s13468"/>
                </a:ext>
                <a:ext uri="{FF2B5EF4-FFF2-40B4-BE49-F238E27FC236}">
                  <a16:creationId xmlns:a16="http://schemas.microsoft.com/office/drawing/2014/main" id="{00000000-0008-0000-0400-00009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19050</xdr:rowOff>
        </xdr:from>
        <xdr:to>
          <xdr:col>8</xdr:col>
          <xdr:colOff>247650</xdr:colOff>
          <xdr:row>25</xdr:row>
          <xdr:rowOff>247650</xdr:rowOff>
        </xdr:to>
        <xdr:sp macro="" textlink="">
          <xdr:nvSpPr>
            <xdr:cNvPr id="13469" name="Option Button 157" hidden="1">
              <a:extLst>
                <a:ext uri="{63B3BB69-23CF-44E3-9099-C40C66FF867C}">
                  <a14:compatExt spid="_x0000_s13469"/>
                </a:ext>
                <a:ext uri="{FF2B5EF4-FFF2-40B4-BE49-F238E27FC236}">
                  <a16:creationId xmlns:a16="http://schemas.microsoft.com/office/drawing/2014/main" id="{00000000-0008-0000-0400-00009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19050</xdr:rowOff>
        </xdr:from>
        <xdr:to>
          <xdr:col>6</xdr:col>
          <xdr:colOff>247650</xdr:colOff>
          <xdr:row>26</xdr:row>
          <xdr:rowOff>247650</xdr:rowOff>
        </xdr:to>
        <xdr:sp macro="" textlink="">
          <xdr:nvSpPr>
            <xdr:cNvPr id="13470" name="Option Button 158" hidden="1">
              <a:extLst>
                <a:ext uri="{63B3BB69-23CF-44E3-9099-C40C66FF867C}">
                  <a14:compatExt spid="_x0000_s13470"/>
                </a:ext>
                <a:ext uri="{FF2B5EF4-FFF2-40B4-BE49-F238E27FC236}">
                  <a16:creationId xmlns:a16="http://schemas.microsoft.com/office/drawing/2014/main" id="{00000000-0008-0000-0400-00009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19050</xdr:rowOff>
        </xdr:from>
        <xdr:to>
          <xdr:col>8</xdr:col>
          <xdr:colOff>247650</xdr:colOff>
          <xdr:row>26</xdr:row>
          <xdr:rowOff>247650</xdr:rowOff>
        </xdr:to>
        <xdr:sp macro="" textlink="">
          <xdr:nvSpPr>
            <xdr:cNvPr id="13471" name="Option Button 159" hidden="1">
              <a:extLst>
                <a:ext uri="{63B3BB69-23CF-44E3-9099-C40C66FF867C}">
                  <a14:compatExt spid="_x0000_s13471"/>
                </a:ext>
                <a:ext uri="{FF2B5EF4-FFF2-40B4-BE49-F238E27FC236}">
                  <a16:creationId xmlns:a16="http://schemas.microsoft.com/office/drawing/2014/main" id="{00000000-0008-0000-0400-00009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19050</xdr:rowOff>
        </xdr:from>
        <xdr:to>
          <xdr:col>6</xdr:col>
          <xdr:colOff>247650</xdr:colOff>
          <xdr:row>27</xdr:row>
          <xdr:rowOff>247650</xdr:rowOff>
        </xdr:to>
        <xdr:sp macro="" textlink="">
          <xdr:nvSpPr>
            <xdr:cNvPr id="13472" name="Option Button 160" hidden="1">
              <a:extLst>
                <a:ext uri="{63B3BB69-23CF-44E3-9099-C40C66FF867C}">
                  <a14:compatExt spid="_x0000_s13472"/>
                </a:ext>
                <a:ext uri="{FF2B5EF4-FFF2-40B4-BE49-F238E27FC236}">
                  <a16:creationId xmlns:a16="http://schemas.microsoft.com/office/drawing/2014/main" id="{00000000-0008-0000-0400-0000A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19050</xdr:rowOff>
        </xdr:from>
        <xdr:to>
          <xdr:col>8</xdr:col>
          <xdr:colOff>247650</xdr:colOff>
          <xdr:row>27</xdr:row>
          <xdr:rowOff>247650</xdr:rowOff>
        </xdr:to>
        <xdr:sp macro="" textlink="">
          <xdr:nvSpPr>
            <xdr:cNvPr id="13473" name="Option Button 161" hidden="1">
              <a:extLst>
                <a:ext uri="{63B3BB69-23CF-44E3-9099-C40C66FF867C}">
                  <a14:compatExt spid="_x0000_s13473"/>
                </a:ext>
                <a:ext uri="{FF2B5EF4-FFF2-40B4-BE49-F238E27FC236}">
                  <a16:creationId xmlns:a16="http://schemas.microsoft.com/office/drawing/2014/main" id="{00000000-0008-0000-0400-0000A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33</xdr:row>
          <xdr:rowOff>19050</xdr:rowOff>
        </xdr:from>
        <xdr:to>
          <xdr:col>9</xdr:col>
          <xdr:colOff>819150</xdr:colOff>
          <xdr:row>33</xdr:row>
          <xdr:rowOff>419100</xdr:rowOff>
        </xdr:to>
        <xdr:sp macro="" textlink="">
          <xdr:nvSpPr>
            <xdr:cNvPr id="13474" name="Group Box 162" hidden="1">
              <a:extLst>
                <a:ext uri="{63B3BB69-23CF-44E3-9099-C40C66FF867C}">
                  <a14:compatExt spid="_x0000_s13474"/>
                </a:ext>
                <a:ext uri="{FF2B5EF4-FFF2-40B4-BE49-F238E27FC236}">
                  <a16:creationId xmlns:a16="http://schemas.microsoft.com/office/drawing/2014/main" id="{00000000-0008-0000-0400-0000A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34</xdr:row>
          <xdr:rowOff>19050</xdr:rowOff>
        </xdr:from>
        <xdr:to>
          <xdr:col>9</xdr:col>
          <xdr:colOff>819150</xdr:colOff>
          <xdr:row>35</xdr:row>
          <xdr:rowOff>0</xdr:rowOff>
        </xdr:to>
        <xdr:sp macro="" textlink="">
          <xdr:nvSpPr>
            <xdr:cNvPr id="13475" name="Group Box 163" hidden="1">
              <a:extLst>
                <a:ext uri="{63B3BB69-23CF-44E3-9099-C40C66FF867C}">
                  <a14:compatExt spid="_x0000_s13475"/>
                </a:ext>
                <a:ext uri="{FF2B5EF4-FFF2-40B4-BE49-F238E27FC236}">
                  <a16:creationId xmlns:a16="http://schemas.microsoft.com/office/drawing/2014/main" id="{00000000-0008-0000-0400-0000A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34</xdr:row>
          <xdr:rowOff>419100</xdr:rowOff>
        </xdr:from>
        <xdr:to>
          <xdr:col>9</xdr:col>
          <xdr:colOff>819150</xdr:colOff>
          <xdr:row>35</xdr:row>
          <xdr:rowOff>419100</xdr:rowOff>
        </xdr:to>
        <xdr:sp macro="" textlink="">
          <xdr:nvSpPr>
            <xdr:cNvPr id="13476" name="Group Box 164" hidden="1">
              <a:extLst>
                <a:ext uri="{63B3BB69-23CF-44E3-9099-C40C66FF867C}">
                  <a14:compatExt spid="_x0000_s13476"/>
                </a:ext>
                <a:ext uri="{FF2B5EF4-FFF2-40B4-BE49-F238E27FC236}">
                  <a16:creationId xmlns:a16="http://schemas.microsoft.com/office/drawing/2014/main" id="{00000000-0008-0000-0400-0000A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36</xdr:row>
          <xdr:rowOff>19050</xdr:rowOff>
        </xdr:from>
        <xdr:to>
          <xdr:col>10</xdr:col>
          <xdr:colOff>0</xdr:colOff>
          <xdr:row>37</xdr:row>
          <xdr:rowOff>19050</xdr:rowOff>
        </xdr:to>
        <xdr:sp macro="" textlink="">
          <xdr:nvSpPr>
            <xdr:cNvPr id="13477" name="Group Box 165" hidden="1">
              <a:extLst>
                <a:ext uri="{63B3BB69-23CF-44E3-9099-C40C66FF867C}">
                  <a14:compatExt spid="_x0000_s13477"/>
                </a:ext>
                <a:ext uri="{FF2B5EF4-FFF2-40B4-BE49-F238E27FC236}">
                  <a16:creationId xmlns:a16="http://schemas.microsoft.com/office/drawing/2014/main" id="{00000000-0008-0000-0400-0000A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37</xdr:row>
          <xdr:rowOff>19050</xdr:rowOff>
        </xdr:from>
        <xdr:to>
          <xdr:col>9</xdr:col>
          <xdr:colOff>819150</xdr:colOff>
          <xdr:row>38</xdr:row>
          <xdr:rowOff>0</xdr:rowOff>
        </xdr:to>
        <xdr:sp macro="" textlink="">
          <xdr:nvSpPr>
            <xdr:cNvPr id="13478" name="Group Box 166" hidden="1">
              <a:extLst>
                <a:ext uri="{63B3BB69-23CF-44E3-9099-C40C66FF867C}">
                  <a14:compatExt spid="_x0000_s13478"/>
                </a:ext>
                <a:ext uri="{FF2B5EF4-FFF2-40B4-BE49-F238E27FC236}">
                  <a16:creationId xmlns:a16="http://schemas.microsoft.com/office/drawing/2014/main" id="{00000000-0008-0000-0400-0000A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38</xdr:row>
          <xdr:rowOff>19050</xdr:rowOff>
        </xdr:from>
        <xdr:to>
          <xdr:col>9</xdr:col>
          <xdr:colOff>819150</xdr:colOff>
          <xdr:row>38</xdr:row>
          <xdr:rowOff>419100</xdr:rowOff>
        </xdr:to>
        <xdr:sp macro="" textlink="">
          <xdr:nvSpPr>
            <xdr:cNvPr id="13479" name="Group Box 167" hidden="1">
              <a:extLst>
                <a:ext uri="{63B3BB69-23CF-44E3-9099-C40C66FF867C}">
                  <a14:compatExt spid="_x0000_s13479"/>
                </a:ext>
                <a:ext uri="{FF2B5EF4-FFF2-40B4-BE49-F238E27FC236}">
                  <a16:creationId xmlns:a16="http://schemas.microsoft.com/office/drawing/2014/main" id="{00000000-0008-0000-0400-0000A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19050</xdr:rowOff>
        </xdr:from>
        <xdr:to>
          <xdr:col>6</xdr:col>
          <xdr:colOff>247650</xdr:colOff>
          <xdr:row>33</xdr:row>
          <xdr:rowOff>247650</xdr:rowOff>
        </xdr:to>
        <xdr:sp macro="" textlink="">
          <xdr:nvSpPr>
            <xdr:cNvPr id="13480" name="Option Button 168" hidden="1">
              <a:extLst>
                <a:ext uri="{63B3BB69-23CF-44E3-9099-C40C66FF867C}">
                  <a14:compatExt spid="_x0000_s13480"/>
                </a:ext>
                <a:ext uri="{FF2B5EF4-FFF2-40B4-BE49-F238E27FC236}">
                  <a16:creationId xmlns:a16="http://schemas.microsoft.com/office/drawing/2014/main" id="{00000000-0008-0000-0400-0000A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19050</xdr:rowOff>
        </xdr:from>
        <xdr:to>
          <xdr:col>8</xdr:col>
          <xdr:colOff>247650</xdr:colOff>
          <xdr:row>33</xdr:row>
          <xdr:rowOff>247650</xdr:rowOff>
        </xdr:to>
        <xdr:sp macro="" textlink="">
          <xdr:nvSpPr>
            <xdr:cNvPr id="13481" name="Option Button 169" hidden="1">
              <a:extLst>
                <a:ext uri="{63B3BB69-23CF-44E3-9099-C40C66FF867C}">
                  <a14:compatExt spid="_x0000_s13481"/>
                </a:ext>
                <a:ext uri="{FF2B5EF4-FFF2-40B4-BE49-F238E27FC236}">
                  <a16:creationId xmlns:a16="http://schemas.microsoft.com/office/drawing/2014/main" id="{00000000-0008-0000-0400-0000A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6</xdr:col>
          <xdr:colOff>247650</xdr:colOff>
          <xdr:row>34</xdr:row>
          <xdr:rowOff>247650</xdr:rowOff>
        </xdr:to>
        <xdr:sp macro="" textlink="">
          <xdr:nvSpPr>
            <xdr:cNvPr id="13482" name="Option Button 170" hidden="1">
              <a:extLst>
                <a:ext uri="{63B3BB69-23CF-44E3-9099-C40C66FF867C}">
                  <a14:compatExt spid="_x0000_s13482"/>
                </a:ext>
                <a:ext uri="{FF2B5EF4-FFF2-40B4-BE49-F238E27FC236}">
                  <a16:creationId xmlns:a16="http://schemas.microsoft.com/office/drawing/2014/main" id="{00000000-0008-0000-0400-0000A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247650</xdr:colOff>
          <xdr:row>34</xdr:row>
          <xdr:rowOff>247650</xdr:rowOff>
        </xdr:to>
        <xdr:sp macro="" textlink="">
          <xdr:nvSpPr>
            <xdr:cNvPr id="13483" name="Option Button 171" hidden="1">
              <a:extLst>
                <a:ext uri="{63B3BB69-23CF-44E3-9099-C40C66FF867C}">
                  <a14:compatExt spid="_x0000_s13483"/>
                </a:ext>
                <a:ext uri="{FF2B5EF4-FFF2-40B4-BE49-F238E27FC236}">
                  <a16:creationId xmlns:a16="http://schemas.microsoft.com/office/drawing/2014/main" id="{00000000-0008-0000-0400-0000A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19050</xdr:rowOff>
        </xdr:from>
        <xdr:to>
          <xdr:col>6</xdr:col>
          <xdr:colOff>247650</xdr:colOff>
          <xdr:row>35</xdr:row>
          <xdr:rowOff>247650</xdr:rowOff>
        </xdr:to>
        <xdr:sp macro="" textlink="">
          <xdr:nvSpPr>
            <xdr:cNvPr id="13484" name="Option Button 172" hidden="1">
              <a:extLst>
                <a:ext uri="{63B3BB69-23CF-44E3-9099-C40C66FF867C}">
                  <a14:compatExt spid="_x0000_s13484"/>
                </a:ext>
                <a:ext uri="{FF2B5EF4-FFF2-40B4-BE49-F238E27FC236}">
                  <a16:creationId xmlns:a16="http://schemas.microsoft.com/office/drawing/2014/main" id="{00000000-0008-0000-0400-0000A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19050</xdr:rowOff>
        </xdr:from>
        <xdr:to>
          <xdr:col>8</xdr:col>
          <xdr:colOff>247650</xdr:colOff>
          <xdr:row>35</xdr:row>
          <xdr:rowOff>247650</xdr:rowOff>
        </xdr:to>
        <xdr:sp macro="" textlink="">
          <xdr:nvSpPr>
            <xdr:cNvPr id="13485" name="Option Button 173" hidden="1">
              <a:extLst>
                <a:ext uri="{63B3BB69-23CF-44E3-9099-C40C66FF867C}">
                  <a14:compatExt spid="_x0000_s13485"/>
                </a:ext>
                <a:ext uri="{FF2B5EF4-FFF2-40B4-BE49-F238E27FC236}">
                  <a16:creationId xmlns:a16="http://schemas.microsoft.com/office/drawing/2014/main" id="{00000000-0008-0000-0400-0000A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36</xdr:row>
          <xdr:rowOff>19050</xdr:rowOff>
        </xdr:from>
        <xdr:to>
          <xdr:col>6</xdr:col>
          <xdr:colOff>247650</xdr:colOff>
          <xdr:row>36</xdr:row>
          <xdr:rowOff>247650</xdr:rowOff>
        </xdr:to>
        <xdr:sp macro="" textlink="">
          <xdr:nvSpPr>
            <xdr:cNvPr id="13486" name="Option Button 174" hidden="1">
              <a:extLst>
                <a:ext uri="{63B3BB69-23CF-44E3-9099-C40C66FF867C}">
                  <a14:compatExt spid="_x0000_s13486"/>
                </a:ext>
                <a:ext uri="{FF2B5EF4-FFF2-40B4-BE49-F238E27FC236}">
                  <a16:creationId xmlns:a16="http://schemas.microsoft.com/office/drawing/2014/main" id="{00000000-0008-0000-0400-0000A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36</xdr:row>
          <xdr:rowOff>19050</xdr:rowOff>
        </xdr:from>
        <xdr:to>
          <xdr:col>8</xdr:col>
          <xdr:colOff>247650</xdr:colOff>
          <xdr:row>36</xdr:row>
          <xdr:rowOff>247650</xdr:rowOff>
        </xdr:to>
        <xdr:sp macro="" textlink="">
          <xdr:nvSpPr>
            <xdr:cNvPr id="13487" name="Option Button 175" hidden="1">
              <a:extLst>
                <a:ext uri="{63B3BB69-23CF-44E3-9099-C40C66FF867C}">
                  <a14:compatExt spid="_x0000_s13487"/>
                </a:ext>
                <a:ext uri="{FF2B5EF4-FFF2-40B4-BE49-F238E27FC236}">
                  <a16:creationId xmlns:a16="http://schemas.microsoft.com/office/drawing/2014/main" id="{00000000-0008-0000-0400-0000A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19050</xdr:rowOff>
        </xdr:from>
        <xdr:to>
          <xdr:col>6</xdr:col>
          <xdr:colOff>247650</xdr:colOff>
          <xdr:row>37</xdr:row>
          <xdr:rowOff>247650</xdr:rowOff>
        </xdr:to>
        <xdr:sp macro="" textlink="">
          <xdr:nvSpPr>
            <xdr:cNvPr id="13488" name="Option Button 176" hidden="1">
              <a:extLst>
                <a:ext uri="{63B3BB69-23CF-44E3-9099-C40C66FF867C}">
                  <a14:compatExt spid="_x0000_s13488"/>
                </a:ext>
                <a:ext uri="{FF2B5EF4-FFF2-40B4-BE49-F238E27FC236}">
                  <a16:creationId xmlns:a16="http://schemas.microsoft.com/office/drawing/2014/main" id="{00000000-0008-0000-0400-0000B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19050</xdr:rowOff>
        </xdr:from>
        <xdr:to>
          <xdr:col>8</xdr:col>
          <xdr:colOff>247650</xdr:colOff>
          <xdr:row>37</xdr:row>
          <xdr:rowOff>247650</xdr:rowOff>
        </xdr:to>
        <xdr:sp macro="" textlink="">
          <xdr:nvSpPr>
            <xdr:cNvPr id="13489" name="Option Button 177" hidden="1">
              <a:extLst>
                <a:ext uri="{63B3BB69-23CF-44E3-9099-C40C66FF867C}">
                  <a14:compatExt spid="_x0000_s13489"/>
                </a:ext>
                <a:ext uri="{FF2B5EF4-FFF2-40B4-BE49-F238E27FC236}">
                  <a16:creationId xmlns:a16="http://schemas.microsoft.com/office/drawing/2014/main" id="{00000000-0008-0000-0400-0000B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19050</xdr:rowOff>
        </xdr:from>
        <xdr:to>
          <xdr:col>6</xdr:col>
          <xdr:colOff>247650</xdr:colOff>
          <xdr:row>38</xdr:row>
          <xdr:rowOff>247650</xdr:rowOff>
        </xdr:to>
        <xdr:sp macro="" textlink="">
          <xdr:nvSpPr>
            <xdr:cNvPr id="13490" name="Option Button 178" hidden="1">
              <a:extLst>
                <a:ext uri="{63B3BB69-23CF-44E3-9099-C40C66FF867C}">
                  <a14:compatExt spid="_x0000_s13490"/>
                </a:ext>
                <a:ext uri="{FF2B5EF4-FFF2-40B4-BE49-F238E27FC236}">
                  <a16:creationId xmlns:a16="http://schemas.microsoft.com/office/drawing/2014/main" id="{00000000-0008-0000-0400-0000B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19050</xdr:rowOff>
        </xdr:from>
        <xdr:to>
          <xdr:col>8</xdr:col>
          <xdr:colOff>247650</xdr:colOff>
          <xdr:row>38</xdr:row>
          <xdr:rowOff>247650</xdr:rowOff>
        </xdr:to>
        <xdr:sp macro="" textlink="">
          <xdr:nvSpPr>
            <xdr:cNvPr id="13491" name="Option Button 179" hidden="1">
              <a:extLst>
                <a:ext uri="{63B3BB69-23CF-44E3-9099-C40C66FF867C}">
                  <a14:compatExt spid="_x0000_s13491"/>
                </a:ext>
                <a:ext uri="{FF2B5EF4-FFF2-40B4-BE49-F238E27FC236}">
                  <a16:creationId xmlns:a16="http://schemas.microsoft.com/office/drawing/2014/main" id="{00000000-0008-0000-0400-0000B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11</xdr:row>
          <xdr:rowOff>190500</xdr:rowOff>
        </xdr:from>
        <xdr:to>
          <xdr:col>8</xdr:col>
          <xdr:colOff>19050</xdr:colOff>
          <xdr:row>15</xdr:row>
          <xdr:rowOff>19050</xdr:rowOff>
        </xdr:to>
        <xdr:sp macro="" textlink="">
          <xdr:nvSpPr>
            <xdr:cNvPr id="6148" name="Oui/Non boite"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12</xdr:row>
          <xdr:rowOff>57150</xdr:rowOff>
        </xdr:from>
        <xdr:to>
          <xdr:col>6</xdr:col>
          <xdr:colOff>419100</xdr:colOff>
          <xdr:row>13</xdr:row>
          <xdr:rowOff>95250</xdr:rowOff>
        </xdr:to>
        <xdr:sp macro="" textlink="">
          <xdr:nvSpPr>
            <xdr:cNvPr id="6151" name="Option Button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fr-CA" sz="1200" b="0" i="0" u="none" strike="noStrike" baseline="0">
                  <a:solidFill>
                    <a:srgbClr val="000000"/>
                  </a:solidFill>
                  <a:latin typeface="Calibri"/>
                  <a:ea typeface="Calibri"/>
                  <a:cs typeface="Calibr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4</xdr:row>
          <xdr:rowOff>19050</xdr:rowOff>
        </xdr:from>
        <xdr:to>
          <xdr:col>11</xdr:col>
          <xdr:colOff>19050</xdr:colOff>
          <xdr:row>5</xdr:row>
          <xdr:rowOff>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5</xdr:row>
          <xdr:rowOff>0</xdr:rowOff>
        </xdr:from>
        <xdr:to>
          <xdr:col>11</xdr:col>
          <xdr:colOff>19050</xdr:colOff>
          <xdr:row>6</xdr:row>
          <xdr:rowOff>0</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6</xdr:row>
          <xdr:rowOff>19050</xdr:rowOff>
        </xdr:from>
        <xdr:to>
          <xdr:col>11</xdr:col>
          <xdr:colOff>19050</xdr:colOff>
          <xdr:row>7</xdr:row>
          <xdr:rowOff>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7</xdr:row>
          <xdr:rowOff>0</xdr:rowOff>
        </xdr:from>
        <xdr:to>
          <xdr:col>10</xdr:col>
          <xdr:colOff>0</xdr:colOff>
          <xdr:row>8</xdr:row>
          <xdr:rowOff>0</xdr:rowOff>
        </xdr:to>
        <xdr:sp macro="" textlink="">
          <xdr:nvSpPr>
            <xdr:cNvPr id="6157" name="Group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8</xdr:row>
          <xdr:rowOff>0</xdr:rowOff>
        </xdr:from>
        <xdr:to>
          <xdr:col>11</xdr:col>
          <xdr:colOff>19050</xdr:colOff>
          <xdr:row>8</xdr:row>
          <xdr:rowOff>419100</xdr:rowOff>
        </xdr:to>
        <xdr:sp macro="" textlink="">
          <xdr:nvSpPr>
            <xdr:cNvPr id="6158" name="Group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14</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822328</xdr:colOff>
          <xdr:row>4</xdr:row>
          <xdr:rowOff>76200</xdr:rowOff>
        </xdr:from>
        <xdr:to>
          <xdr:col>8</xdr:col>
          <xdr:colOff>246069</xdr:colOff>
          <xdr:row>4</xdr:row>
          <xdr:rowOff>369888</xdr:rowOff>
        </xdr:to>
        <xdr:grpSp>
          <xdr:nvGrpSpPr>
            <xdr:cNvPr id="2" name="Groupe 1">
              <a:extLst>
                <a:ext uri="{FF2B5EF4-FFF2-40B4-BE49-F238E27FC236}">
                  <a16:creationId xmlns:a16="http://schemas.microsoft.com/office/drawing/2014/main" id="{00000000-0008-0000-0500-000002000000}"/>
                </a:ext>
              </a:extLst>
            </xdr:cNvPr>
            <xdr:cNvGrpSpPr/>
          </xdr:nvGrpSpPr>
          <xdr:grpSpPr>
            <a:xfrm>
              <a:off x="4984753" y="1143000"/>
              <a:ext cx="1938341" cy="293688"/>
              <a:chOff x="4957777" y="1142998"/>
              <a:chExt cx="1938310" cy="293692"/>
            </a:xfrm>
          </xdr:grpSpPr>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4957777" y="1146176"/>
                <a:ext cx="280992" cy="29051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6603988" y="1142998"/>
                <a:ext cx="292099" cy="2920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817563</xdr:colOff>
          <xdr:row>5</xdr:row>
          <xdr:rowOff>79375</xdr:rowOff>
        </xdr:from>
        <xdr:to>
          <xdr:col>8</xdr:col>
          <xdr:colOff>246063</xdr:colOff>
          <xdr:row>5</xdr:row>
          <xdr:rowOff>371475</xdr:rowOff>
        </xdr:to>
        <xdr:grpSp>
          <xdr:nvGrpSpPr>
            <xdr:cNvPr id="3" name="Groupe 2">
              <a:extLst>
                <a:ext uri="{FF2B5EF4-FFF2-40B4-BE49-F238E27FC236}">
                  <a16:creationId xmlns:a16="http://schemas.microsoft.com/office/drawing/2014/main" id="{00000000-0008-0000-0500-000003000000}"/>
                </a:ext>
              </a:extLst>
            </xdr:cNvPr>
            <xdr:cNvGrpSpPr/>
          </xdr:nvGrpSpPr>
          <xdr:grpSpPr>
            <a:xfrm>
              <a:off x="4979988" y="1574800"/>
              <a:ext cx="1943100" cy="292100"/>
              <a:chOff x="4952994" y="1571625"/>
              <a:chExt cx="1943100" cy="292100"/>
            </a:xfrm>
          </xdr:grpSpPr>
          <xdr:sp macro="" textlink="">
            <xdr:nvSpPr>
              <xdr:cNvPr id="6161" name="Option Button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4952994" y="1571625"/>
                <a:ext cx="2921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62" name="Option Button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6603994" y="1571625"/>
                <a:ext cx="2921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817563</xdr:colOff>
          <xdr:row>6</xdr:row>
          <xdr:rowOff>82550</xdr:rowOff>
        </xdr:from>
        <xdr:to>
          <xdr:col>8</xdr:col>
          <xdr:colOff>246063</xdr:colOff>
          <xdr:row>6</xdr:row>
          <xdr:rowOff>374650</xdr:rowOff>
        </xdr:to>
        <xdr:grpSp>
          <xdr:nvGrpSpPr>
            <xdr:cNvPr id="4" name="Groupe 3">
              <a:extLst>
                <a:ext uri="{FF2B5EF4-FFF2-40B4-BE49-F238E27FC236}">
                  <a16:creationId xmlns:a16="http://schemas.microsoft.com/office/drawing/2014/main" id="{00000000-0008-0000-0500-000004000000}"/>
                </a:ext>
              </a:extLst>
            </xdr:cNvPr>
            <xdr:cNvGrpSpPr/>
          </xdr:nvGrpSpPr>
          <xdr:grpSpPr>
            <a:xfrm>
              <a:off x="4979988" y="2006600"/>
              <a:ext cx="1943100" cy="292100"/>
              <a:chOff x="4952994" y="2000250"/>
              <a:chExt cx="1943100" cy="292100"/>
            </a:xfrm>
          </xdr:grpSpPr>
          <xdr:sp macro="" textlink="">
            <xdr:nvSpPr>
              <xdr:cNvPr id="6163" name="Option Button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4952994" y="2000250"/>
                <a:ext cx="2921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64" name="Option Button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6603994" y="2000250"/>
                <a:ext cx="2921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817563</xdr:colOff>
          <xdr:row>7</xdr:row>
          <xdr:rowOff>85725</xdr:rowOff>
        </xdr:from>
        <xdr:to>
          <xdr:col>8</xdr:col>
          <xdr:colOff>246063</xdr:colOff>
          <xdr:row>7</xdr:row>
          <xdr:rowOff>377825</xdr:rowOff>
        </xdr:to>
        <xdr:grpSp>
          <xdr:nvGrpSpPr>
            <xdr:cNvPr id="5" name="Groupe 4">
              <a:extLst>
                <a:ext uri="{FF2B5EF4-FFF2-40B4-BE49-F238E27FC236}">
                  <a16:creationId xmlns:a16="http://schemas.microsoft.com/office/drawing/2014/main" id="{00000000-0008-0000-0500-000005000000}"/>
                </a:ext>
              </a:extLst>
            </xdr:cNvPr>
            <xdr:cNvGrpSpPr/>
          </xdr:nvGrpSpPr>
          <xdr:grpSpPr>
            <a:xfrm>
              <a:off x="4979988" y="2438400"/>
              <a:ext cx="1943100" cy="292100"/>
              <a:chOff x="4952994" y="2428875"/>
              <a:chExt cx="1943100" cy="292100"/>
            </a:xfrm>
          </xdr:grpSpPr>
          <xdr:sp macro="" textlink="">
            <xdr:nvSpPr>
              <xdr:cNvPr id="6165" name="Option Button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4952994" y="2428875"/>
                <a:ext cx="2921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6603994" y="2428875"/>
                <a:ext cx="2921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817563</xdr:colOff>
          <xdr:row>8</xdr:row>
          <xdr:rowOff>88900</xdr:rowOff>
        </xdr:from>
        <xdr:to>
          <xdr:col>8</xdr:col>
          <xdr:colOff>246063</xdr:colOff>
          <xdr:row>8</xdr:row>
          <xdr:rowOff>381000</xdr:rowOff>
        </xdr:to>
        <xdr:grpSp>
          <xdr:nvGrpSpPr>
            <xdr:cNvPr id="6" name="Groupe 5">
              <a:extLst>
                <a:ext uri="{FF2B5EF4-FFF2-40B4-BE49-F238E27FC236}">
                  <a16:creationId xmlns:a16="http://schemas.microsoft.com/office/drawing/2014/main" id="{00000000-0008-0000-0500-000006000000}"/>
                </a:ext>
              </a:extLst>
            </xdr:cNvPr>
            <xdr:cNvGrpSpPr/>
          </xdr:nvGrpSpPr>
          <xdr:grpSpPr>
            <a:xfrm>
              <a:off x="4979988" y="2870200"/>
              <a:ext cx="1943100" cy="292100"/>
              <a:chOff x="4952994" y="2857500"/>
              <a:chExt cx="1943100" cy="292100"/>
            </a:xfrm>
          </xdr:grpSpPr>
          <xdr:sp macro="" textlink="">
            <xdr:nvSpPr>
              <xdr:cNvPr id="6167" name="Option Button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4952994" y="2857500"/>
                <a:ext cx="2921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6603994" y="2857500"/>
                <a:ext cx="2921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18</xdr:row>
          <xdr:rowOff>0</xdr:rowOff>
        </xdr:from>
        <xdr:to>
          <xdr:col>9</xdr:col>
          <xdr:colOff>666750</xdr:colOff>
          <xdr:row>19</xdr:row>
          <xdr:rowOff>0</xdr:rowOff>
        </xdr:to>
        <xdr:sp macro="" textlink="">
          <xdr:nvSpPr>
            <xdr:cNvPr id="6169" name="Group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19</xdr:row>
          <xdr:rowOff>19050</xdr:rowOff>
        </xdr:from>
        <xdr:to>
          <xdr:col>11</xdr:col>
          <xdr:colOff>19050</xdr:colOff>
          <xdr:row>19</xdr:row>
          <xdr:rowOff>419100</xdr:rowOff>
        </xdr:to>
        <xdr:sp macro="" textlink="">
          <xdr:nvSpPr>
            <xdr:cNvPr id="6170" name="Group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19</xdr:row>
          <xdr:rowOff>438150</xdr:rowOff>
        </xdr:from>
        <xdr:to>
          <xdr:col>11</xdr:col>
          <xdr:colOff>19050</xdr:colOff>
          <xdr:row>21</xdr:row>
          <xdr:rowOff>0</xdr:rowOff>
        </xdr:to>
        <xdr:sp macro="" textlink="">
          <xdr:nvSpPr>
            <xdr:cNvPr id="6171" name="Group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809622</xdr:colOff>
          <xdr:row>18</xdr:row>
          <xdr:rowOff>109538</xdr:rowOff>
        </xdr:from>
        <xdr:to>
          <xdr:col>8</xdr:col>
          <xdr:colOff>250834</xdr:colOff>
          <xdr:row>19</xdr:row>
          <xdr:rowOff>11113</xdr:rowOff>
        </xdr:to>
        <xdr:grpSp>
          <xdr:nvGrpSpPr>
            <xdr:cNvPr id="7" name="Groupe 6">
              <a:extLst>
                <a:ext uri="{FF2B5EF4-FFF2-40B4-BE49-F238E27FC236}">
                  <a16:creationId xmlns:a16="http://schemas.microsoft.com/office/drawing/2014/main" id="{00000000-0008-0000-0500-000007000000}"/>
                </a:ext>
              </a:extLst>
            </xdr:cNvPr>
            <xdr:cNvGrpSpPr/>
          </xdr:nvGrpSpPr>
          <xdr:grpSpPr>
            <a:xfrm>
              <a:off x="4972047" y="5443538"/>
              <a:ext cx="1955812" cy="330200"/>
              <a:chOff x="4952993" y="5432423"/>
              <a:chExt cx="1955770" cy="330202"/>
            </a:xfrm>
          </xdr:grpSpPr>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4952993" y="5434013"/>
                <a:ext cx="309561" cy="32861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6603963" y="5432423"/>
                <a:ext cx="304800" cy="330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809625</xdr:colOff>
          <xdr:row>19</xdr:row>
          <xdr:rowOff>112713</xdr:rowOff>
        </xdr:from>
        <xdr:to>
          <xdr:col>8</xdr:col>
          <xdr:colOff>250825</xdr:colOff>
          <xdr:row>20</xdr:row>
          <xdr:rowOff>14288</xdr:rowOff>
        </xdr:to>
        <xdr:grpSp>
          <xdr:nvGrpSpPr>
            <xdr:cNvPr id="8" name="Groupe 7">
              <a:extLst>
                <a:ext uri="{FF2B5EF4-FFF2-40B4-BE49-F238E27FC236}">
                  <a16:creationId xmlns:a16="http://schemas.microsoft.com/office/drawing/2014/main" id="{00000000-0008-0000-0500-000008000000}"/>
                </a:ext>
              </a:extLst>
            </xdr:cNvPr>
            <xdr:cNvGrpSpPr/>
          </xdr:nvGrpSpPr>
          <xdr:grpSpPr>
            <a:xfrm>
              <a:off x="4972050" y="5875338"/>
              <a:ext cx="1955800" cy="330200"/>
              <a:chOff x="4953041" y="5861050"/>
              <a:chExt cx="1955763" cy="330200"/>
            </a:xfrm>
          </xdr:grpSpPr>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4953041" y="5861050"/>
                <a:ext cx="304800" cy="330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6604004" y="5861050"/>
                <a:ext cx="304800" cy="330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809625</xdr:colOff>
          <xdr:row>20</xdr:row>
          <xdr:rowOff>115888</xdr:rowOff>
        </xdr:from>
        <xdr:to>
          <xdr:col>8</xdr:col>
          <xdr:colOff>250825</xdr:colOff>
          <xdr:row>21</xdr:row>
          <xdr:rowOff>17463</xdr:rowOff>
        </xdr:to>
        <xdr:grpSp>
          <xdr:nvGrpSpPr>
            <xdr:cNvPr id="9" name="Groupe 8">
              <a:extLst>
                <a:ext uri="{FF2B5EF4-FFF2-40B4-BE49-F238E27FC236}">
                  <a16:creationId xmlns:a16="http://schemas.microsoft.com/office/drawing/2014/main" id="{00000000-0008-0000-0500-000009000000}"/>
                </a:ext>
              </a:extLst>
            </xdr:cNvPr>
            <xdr:cNvGrpSpPr/>
          </xdr:nvGrpSpPr>
          <xdr:grpSpPr>
            <a:xfrm>
              <a:off x="4972050" y="6307138"/>
              <a:ext cx="1955800" cy="330200"/>
              <a:chOff x="4953041" y="6289675"/>
              <a:chExt cx="1955763" cy="330200"/>
            </a:xfrm>
          </xdr:grpSpPr>
          <xdr:sp macro="" textlink="">
            <xdr:nvSpPr>
              <xdr:cNvPr id="6176" name="Option Button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4953041" y="6289675"/>
                <a:ext cx="304800" cy="330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77" name="Option Button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6604004" y="6289675"/>
                <a:ext cx="304800" cy="330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26</xdr:row>
          <xdr:rowOff>19050</xdr:rowOff>
        </xdr:from>
        <xdr:to>
          <xdr:col>11</xdr:col>
          <xdr:colOff>19050</xdr:colOff>
          <xdr:row>26</xdr:row>
          <xdr:rowOff>419100</xdr:rowOff>
        </xdr:to>
        <xdr:sp macro="" textlink="">
          <xdr:nvSpPr>
            <xdr:cNvPr id="6178" name="Group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26</xdr:row>
          <xdr:rowOff>438150</xdr:rowOff>
        </xdr:from>
        <xdr:to>
          <xdr:col>11</xdr:col>
          <xdr:colOff>76200</xdr:colOff>
          <xdr:row>28</xdr:row>
          <xdr:rowOff>0</xdr:rowOff>
        </xdr:to>
        <xdr:sp macro="" textlink="">
          <xdr:nvSpPr>
            <xdr:cNvPr id="6179" name="Group Box 35" hidden="1">
              <a:extLst>
                <a:ext uri="{63B3BB69-23CF-44E3-9099-C40C66FF867C}">
                  <a14:compatExt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27</xdr:row>
          <xdr:rowOff>438150</xdr:rowOff>
        </xdr:from>
        <xdr:to>
          <xdr:col>11</xdr:col>
          <xdr:colOff>76200</xdr:colOff>
          <xdr:row>29</xdr:row>
          <xdr:rowOff>0</xdr:rowOff>
        </xdr:to>
        <xdr:sp macro="" textlink="">
          <xdr:nvSpPr>
            <xdr:cNvPr id="6180" name="Group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28</xdr:row>
          <xdr:rowOff>438150</xdr:rowOff>
        </xdr:from>
        <xdr:to>
          <xdr:col>11</xdr:col>
          <xdr:colOff>95250</xdr:colOff>
          <xdr:row>30</xdr:row>
          <xdr:rowOff>0</xdr:rowOff>
        </xdr:to>
        <xdr:sp macro="" textlink="">
          <xdr:nvSpPr>
            <xdr:cNvPr id="6181" name="Group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30</xdr:row>
          <xdr:rowOff>0</xdr:rowOff>
        </xdr:from>
        <xdr:to>
          <xdr:col>11</xdr:col>
          <xdr:colOff>95250</xdr:colOff>
          <xdr:row>31</xdr:row>
          <xdr:rowOff>19050</xdr:rowOff>
        </xdr:to>
        <xdr:sp macro="" textlink="">
          <xdr:nvSpPr>
            <xdr:cNvPr id="6183" name="Group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30</xdr:row>
          <xdr:rowOff>438150</xdr:rowOff>
        </xdr:from>
        <xdr:to>
          <xdr:col>11</xdr:col>
          <xdr:colOff>95250</xdr:colOff>
          <xdr:row>32</xdr:row>
          <xdr:rowOff>19050</xdr:rowOff>
        </xdr:to>
        <xdr:sp macro="" textlink="">
          <xdr:nvSpPr>
            <xdr:cNvPr id="6184" name="Group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32</xdr:row>
          <xdr:rowOff>19050</xdr:rowOff>
        </xdr:from>
        <xdr:to>
          <xdr:col>11</xdr:col>
          <xdr:colOff>95250</xdr:colOff>
          <xdr:row>33</xdr:row>
          <xdr:rowOff>19050</xdr:rowOff>
        </xdr:to>
        <xdr:sp macro="" textlink="">
          <xdr:nvSpPr>
            <xdr:cNvPr id="6185" name="Group Box 41" hidden="1">
              <a:extLst>
                <a:ext uri="{63B3BB69-23CF-44E3-9099-C40C66FF867C}">
                  <a14:compatExt spid="_x0000_s6185"/>
                </a:ext>
                <a:ext uri="{FF2B5EF4-FFF2-40B4-BE49-F238E27FC236}">
                  <a16:creationId xmlns:a16="http://schemas.microsoft.com/office/drawing/2014/main" id="{00000000-0008-0000-0500-00002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32</xdr:row>
          <xdr:rowOff>438150</xdr:rowOff>
        </xdr:from>
        <xdr:to>
          <xdr:col>11</xdr:col>
          <xdr:colOff>95250</xdr:colOff>
          <xdr:row>34</xdr:row>
          <xdr:rowOff>0</xdr:rowOff>
        </xdr:to>
        <xdr:sp macro="" textlink="">
          <xdr:nvSpPr>
            <xdr:cNvPr id="6186" name="Group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33</xdr:row>
          <xdr:rowOff>438150</xdr:rowOff>
        </xdr:from>
        <xdr:to>
          <xdr:col>11</xdr:col>
          <xdr:colOff>95250</xdr:colOff>
          <xdr:row>34</xdr:row>
          <xdr:rowOff>419100</xdr:rowOff>
        </xdr:to>
        <xdr:sp macro="" textlink="">
          <xdr:nvSpPr>
            <xdr:cNvPr id="6187" name="Group Box 43" hidden="1">
              <a:extLst>
                <a:ext uri="{63B3BB69-23CF-44E3-9099-C40C66FF867C}">
                  <a14:compatExt spid="_x0000_s6187"/>
                </a:ext>
                <a:ext uri="{FF2B5EF4-FFF2-40B4-BE49-F238E27FC236}">
                  <a16:creationId xmlns:a16="http://schemas.microsoft.com/office/drawing/2014/main" id="{00000000-0008-0000-0500-00002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43</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808039</xdr:colOff>
          <xdr:row>26</xdr:row>
          <xdr:rowOff>128587</xdr:rowOff>
        </xdr:from>
        <xdr:to>
          <xdr:col>8</xdr:col>
          <xdr:colOff>212721</xdr:colOff>
          <xdr:row>26</xdr:row>
          <xdr:rowOff>420687</xdr:rowOff>
        </xdr:to>
        <xdr:grpSp>
          <xdr:nvGrpSpPr>
            <xdr:cNvPr id="10" name="Groupe 9">
              <a:extLst>
                <a:ext uri="{FF2B5EF4-FFF2-40B4-BE49-F238E27FC236}">
                  <a16:creationId xmlns:a16="http://schemas.microsoft.com/office/drawing/2014/main" id="{00000000-0008-0000-0500-00000A000000}"/>
                </a:ext>
              </a:extLst>
            </xdr:cNvPr>
            <xdr:cNvGrpSpPr/>
          </xdr:nvGrpSpPr>
          <xdr:grpSpPr>
            <a:xfrm>
              <a:off x="4970464" y="8034337"/>
              <a:ext cx="1919282" cy="292100"/>
              <a:chOff x="4951380" y="8020054"/>
              <a:chExt cx="1919270" cy="292100"/>
            </a:xfrm>
          </xdr:grpSpPr>
          <xdr:sp macro="" textlink="">
            <xdr:nvSpPr>
              <xdr:cNvPr id="6188" name="Option Button 44" hidden="1">
                <a:extLst>
                  <a:ext uri="{63B3BB69-23CF-44E3-9099-C40C66FF867C}">
                    <a14:compatExt spid="_x0000_s6188"/>
                  </a:ext>
                  <a:ext uri="{FF2B5EF4-FFF2-40B4-BE49-F238E27FC236}">
                    <a16:creationId xmlns:a16="http://schemas.microsoft.com/office/drawing/2014/main" id="{00000000-0008-0000-0500-00002C180000}"/>
                  </a:ext>
                </a:extLst>
              </xdr:cNvPr>
              <xdr:cNvSpPr/>
            </xdr:nvSpPr>
            <xdr:spPr bwMode="auto">
              <a:xfrm>
                <a:off x="4951380" y="8023226"/>
                <a:ext cx="263522" cy="2873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89" name="Option Button 45" hidden="1">
                <a:extLst>
                  <a:ext uri="{63B3BB69-23CF-44E3-9099-C40C66FF867C}">
                    <a14:compatExt spid="_x0000_s6189"/>
                  </a:ext>
                  <a:ext uri="{FF2B5EF4-FFF2-40B4-BE49-F238E27FC236}">
                    <a16:creationId xmlns:a16="http://schemas.microsoft.com/office/drawing/2014/main" id="{00000000-0008-0000-0500-00002D180000}"/>
                  </a:ext>
                </a:extLst>
              </xdr:cNvPr>
              <xdr:cNvSpPr/>
            </xdr:nvSpPr>
            <xdr:spPr bwMode="auto">
              <a:xfrm>
                <a:off x="6603951" y="8020054"/>
                <a:ext cx="266699"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809624</xdr:colOff>
          <xdr:row>27</xdr:row>
          <xdr:rowOff>131762</xdr:rowOff>
        </xdr:from>
        <xdr:to>
          <xdr:col>8</xdr:col>
          <xdr:colOff>212724</xdr:colOff>
          <xdr:row>27</xdr:row>
          <xdr:rowOff>423862</xdr:rowOff>
        </xdr:to>
        <xdr:grpSp>
          <xdr:nvGrpSpPr>
            <xdr:cNvPr id="11" name="Groupe 10">
              <a:extLst>
                <a:ext uri="{FF2B5EF4-FFF2-40B4-BE49-F238E27FC236}">
                  <a16:creationId xmlns:a16="http://schemas.microsoft.com/office/drawing/2014/main" id="{00000000-0008-0000-0500-00000B000000}"/>
                </a:ext>
              </a:extLst>
            </xdr:cNvPr>
            <xdr:cNvGrpSpPr/>
          </xdr:nvGrpSpPr>
          <xdr:grpSpPr>
            <a:xfrm>
              <a:off x="4972049" y="8466137"/>
              <a:ext cx="1917700" cy="292100"/>
              <a:chOff x="4952980" y="8448675"/>
              <a:chExt cx="1917726" cy="292100"/>
            </a:xfrm>
          </xdr:grpSpPr>
          <xdr:sp macro="" textlink="">
            <xdr:nvSpPr>
              <xdr:cNvPr id="6190" name="Option Button 46" hidden="1">
                <a:extLst>
                  <a:ext uri="{63B3BB69-23CF-44E3-9099-C40C66FF867C}">
                    <a14:compatExt spid="_x0000_s6190"/>
                  </a:ext>
                  <a:ext uri="{FF2B5EF4-FFF2-40B4-BE49-F238E27FC236}">
                    <a16:creationId xmlns:a16="http://schemas.microsoft.com/office/drawing/2014/main" id="{00000000-0008-0000-0500-00002E180000}"/>
                  </a:ext>
                </a:extLst>
              </xdr:cNvPr>
              <xdr:cNvSpPr/>
            </xdr:nvSpPr>
            <xdr:spPr bwMode="auto">
              <a:xfrm>
                <a:off x="4952980" y="8448675"/>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91" name="Option Button 47" hidden="1">
                <a:extLst>
                  <a:ext uri="{63B3BB69-23CF-44E3-9099-C40C66FF867C}">
                    <a14:compatExt spid="_x0000_s6191"/>
                  </a:ext>
                  <a:ext uri="{FF2B5EF4-FFF2-40B4-BE49-F238E27FC236}">
                    <a16:creationId xmlns:a16="http://schemas.microsoft.com/office/drawing/2014/main" id="{00000000-0008-0000-0500-00002F180000}"/>
                  </a:ext>
                </a:extLst>
              </xdr:cNvPr>
              <xdr:cNvSpPr/>
            </xdr:nvSpPr>
            <xdr:spPr bwMode="auto">
              <a:xfrm>
                <a:off x="6604006" y="8448675"/>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809624</xdr:colOff>
          <xdr:row>28</xdr:row>
          <xdr:rowOff>134937</xdr:rowOff>
        </xdr:from>
        <xdr:to>
          <xdr:col>8</xdr:col>
          <xdr:colOff>212724</xdr:colOff>
          <xdr:row>28</xdr:row>
          <xdr:rowOff>427037</xdr:rowOff>
        </xdr:to>
        <xdr:grpSp>
          <xdr:nvGrpSpPr>
            <xdr:cNvPr id="12" name="Groupe 11">
              <a:extLst>
                <a:ext uri="{FF2B5EF4-FFF2-40B4-BE49-F238E27FC236}">
                  <a16:creationId xmlns:a16="http://schemas.microsoft.com/office/drawing/2014/main" id="{00000000-0008-0000-0500-00000C000000}"/>
                </a:ext>
              </a:extLst>
            </xdr:cNvPr>
            <xdr:cNvGrpSpPr/>
          </xdr:nvGrpSpPr>
          <xdr:grpSpPr>
            <a:xfrm>
              <a:off x="4972049" y="8897937"/>
              <a:ext cx="1917700" cy="292100"/>
              <a:chOff x="4952980" y="8877300"/>
              <a:chExt cx="1917726" cy="292100"/>
            </a:xfrm>
          </xdr:grpSpPr>
          <xdr:sp macro="" textlink="">
            <xdr:nvSpPr>
              <xdr:cNvPr id="6192" name="Option Button 48" hidden="1">
                <a:extLst>
                  <a:ext uri="{63B3BB69-23CF-44E3-9099-C40C66FF867C}">
                    <a14:compatExt spid="_x0000_s6192"/>
                  </a:ext>
                  <a:ext uri="{FF2B5EF4-FFF2-40B4-BE49-F238E27FC236}">
                    <a16:creationId xmlns:a16="http://schemas.microsoft.com/office/drawing/2014/main" id="{00000000-0008-0000-0500-000030180000}"/>
                  </a:ext>
                </a:extLst>
              </xdr:cNvPr>
              <xdr:cNvSpPr/>
            </xdr:nvSpPr>
            <xdr:spPr bwMode="auto">
              <a:xfrm>
                <a:off x="4952980" y="8877300"/>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93" name="Option Button 49" hidden="1">
                <a:extLst>
                  <a:ext uri="{63B3BB69-23CF-44E3-9099-C40C66FF867C}">
                    <a14:compatExt spid="_x0000_s6193"/>
                  </a:ext>
                  <a:ext uri="{FF2B5EF4-FFF2-40B4-BE49-F238E27FC236}">
                    <a16:creationId xmlns:a16="http://schemas.microsoft.com/office/drawing/2014/main" id="{00000000-0008-0000-0500-000031180000}"/>
                  </a:ext>
                </a:extLst>
              </xdr:cNvPr>
              <xdr:cNvSpPr/>
            </xdr:nvSpPr>
            <xdr:spPr bwMode="auto">
              <a:xfrm>
                <a:off x="6604006" y="8877300"/>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809624</xdr:colOff>
          <xdr:row>29</xdr:row>
          <xdr:rowOff>138112</xdr:rowOff>
        </xdr:from>
        <xdr:to>
          <xdr:col>8</xdr:col>
          <xdr:colOff>212724</xdr:colOff>
          <xdr:row>30</xdr:row>
          <xdr:rowOff>1587</xdr:rowOff>
        </xdr:to>
        <xdr:grpSp>
          <xdr:nvGrpSpPr>
            <xdr:cNvPr id="13" name="Groupe 12">
              <a:extLst>
                <a:ext uri="{FF2B5EF4-FFF2-40B4-BE49-F238E27FC236}">
                  <a16:creationId xmlns:a16="http://schemas.microsoft.com/office/drawing/2014/main" id="{00000000-0008-0000-0500-00000D000000}"/>
                </a:ext>
              </a:extLst>
            </xdr:cNvPr>
            <xdr:cNvGrpSpPr/>
          </xdr:nvGrpSpPr>
          <xdr:grpSpPr>
            <a:xfrm>
              <a:off x="4972049" y="9329737"/>
              <a:ext cx="1917700" cy="292100"/>
              <a:chOff x="4952980" y="9305925"/>
              <a:chExt cx="1917726" cy="292100"/>
            </a:xfrm>
          </xdr:grpSpPr>
          <xdr:sp macro="" textlink="">
            <xdr:nvSpPr>
              <xdr:cNvPr id="6194" name="Option Button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4952980" y="9305925"/>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95" name="Option Button 51" hidden="1">
                <a:extLst>
                  <a:ext uri="{63B3BB69-23CF-44E3-9099-C40C66FF867C}">
                    <a14:compatExt spid="_x0000_s6195"/>
                  </a:ext>
                  <a:ext uri="{FF2B5EF4-FFF2-40B4-BE49-F238E27FC236}">
                    <a16:creationId xmlns:a16="http://schemas.microsoft.com/office/drawing/2014/main" id="{00000000-0008-0000-0500-000033180000}"/>
                  </a:ext>
                </a:extLst>
              </xdr:cNvPr>
              <xdr:cNvSpPr/>
            </xdr:nvSpPr>
            <xdr:spPr bwMode="auto">
              <a:xfrm>
                <a:off x="6604006" y="9305925"/>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809624</xdr:colOff>
          <xdr:row>30</xdr:row>
          <xdr:rowOff>141287</xdr:rowOff>
        </xdr:from>
        <xdr:to>
          <xdr:col>8</xdr:col>
          <xdr:colOff>212724</xdr:colOff>
          <xdr:row>31</xdr:row>
          <xdr:rowOff>4762</xdr:rowOff>
        </xdr:to>
        <xdr:grpSp>
          <xdr:nvGrpSpPr>
            <xdr:cNvPr id="14" name="Groupe 13">
              <a:extLst>
                <a:ext uri="{FF2B5EF4-FFF2-40B4-BE49-F238E27FC236}">
                  <a16:creationId xmlns:a16="http://schemas.microsoft.com/office/drawing/2014/main" id="{00000000-0008-0000-0500-00000E000000}"/>
                </a:ext>
              </a:extLst>
            </xdr:cNvPr>
            <xdr:cNvGrpSpPr/>
          </xdr:nvGrpSpPr>
          <xdr:grpSpPr>
            <a:xfrm>
              <a:off x="4972049" y="9761537"/>
              <a:ext cx="1917700" cy="292100"/>
              <a:chOff x="4952980" y="9734550"/>
              <a:chExt cx="1917726" cy="292100"/>
            </a:xfrm>
          </xdr:grpSpPr>
          <xdr:sp macro="" textlink="">
            <xdr:nvSpPr>
              <xdr:cNvPr id="6196" name="Option Button 52" hidden="1">
                <a:extLst>
                  <a:ext uri="{63B3BB69-23CF-44E3-9099-C40C66FF867C}">
                    <a14:compatExt spid="_x0000_s6196"/>
                  </a:ext>
                  <a:ext uri="{FF2B5EF4-FFF2-40B4-BE49-F238E27FC236}">
                    <a16:creationId xmlns:a16="http://schemas.microsoft.com/office/drawing/2014/main" id="{00000000-0008-0000-0500-000034180000}"/>
                  </a:ext>
                </a:extLst>
              </xdr:cNvPr>
              <xdr:cNvSpPr/>
            </xdr:nvSpPr>
            <xdr:spPr bwMode="auto">
              <a:xfrm>
                <a:off x="4952980" y="9734550"/>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97" name="Option Button 53" hidden="1">
                <a:extLst>
                  <a:ext uri="{63B3BB69-23CF-44E3-9099-C40C66FF867C}">
                    <a14:compatExt spid="_x0000_s6197"/>
                  </a:ext>
                  <a:ext uri="{FF2B5EF4-FFF2-40B4-BE49-F238E27FC236}">
                    <a16:creationId xmlns:a16="http://schemas.microsoft.com/office/drawing/2014/main" id="{00000000-0008-0000-0500-000035180000}"/>
                  </a:ext>
                </a:extLst>
              </xdr:cNvPr>
              <xdr:cNvSpPr/>
            </xdr:nvSpPr>
            <xdr:spPr bwMode="auto">
              <a:xfrm>
                <a:off x="6604006" y="9734550"/>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809624</xdr:colOff>
          <xdr:row>31</xdr:row>
          <xdr:rowOff>144462</xdr:rowOff>
        </xdr:from>
        <xdr:to>
          <xdr:col>8</xdr:col>
          <xdr:colOff>212724</xdr:colOff>
          <xdr:row>32</xdr:row>
          <xdr:rowOff>7937</xdr:rowOff>
        </xdr:to>
        <xdr:grpSp>
          <xdr:nvGrpSpPr>
            <xdr:cNvPr id="15" name="Groupe 14">
              <a:extLst>
                <a:ext uri="{FF2B5EF4-FFF2-40B4-BE49-F238E27FC236}">
                  <a16:creationId xmlns:a16="http://schemas.microsoft.com/office/drawing/2014/main" id="{00000000-0008-0000-0500-00000F000000}"/>
                </a:ext>
              </a:extLst>
            </xdr:cNvPr>
            <xdr:cNvGrpSpPr/>
          </xdr:nvGrpSpPr>
          <xdr:grpSpPr>
            <a:xfrm>
              <a:off x="4972049" y="10193337"/>
              <a:ext cx="1917700" cy="292100"/>
              <a:chOff x="4952980" y="10163175"/>
              <a:chExt cx="1917726" cy="292100"/>
            </a:xfrm>
          </xdr:grpSpPr>
          <xdr:sp macro="" textlink="">
            <xdr:nvSpPr>
              <xdr:cNvPr id="6198" name="Option Button 54" hidden="1">
                <a:extLst>
                  <a:ext uri="{63B3BB69-23CF-44E3-9099-C40C66FF867C}">
                    <a14:compatExt spid="_x0000_s6198"/>
                  </a:ext>
                  <a:ext uri="{FF2B5EF4-FFF2-40B4-BE49-F238E27FC236}">
                    <a16:creationId xmlns:a16="http://schemas.microsoft.com/office/drawing/2014/main" id="{00000000-0008-0000-0500-000036180000}"/>
                  </a:ext>
                </a:extLst>
              </xdr:cNvPr>
              <xdr:cNvSpPr/>
            </xdr:nvSpPr>
            <xdr:spPr bwMode="auto">
              <a:xfrm>
                <a:off x="4952980" y="10163175"/>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199" name="Option Button 55" hidden="1">
                <a:extLst>
                  <a:ext uri="{63B3BB69-23CF-44E3-9099-C40C66FF867C}">
                    <a14:compatExt spid="_x0000_s6199"/>
                  </a:ext>
                  <a:ext uri="{FF2B5EF4-FFF2-40B4-BE49-F238E27FC236}">
                    <a16:creationId xmlns:a16="http://schemas.microsoft.com/office/drawing/2014/main" id="{00000000-0008-0000-0500-000037180000}"/>
                  </a:ext>
                </a:extLst>
              </xdr:cNvPr>
              <xdr:cNvSpPr/>
            </xdr:nvSpPr>
            <xdr:spPr bwMode="auto">
              <a:xfrm>
                <a:off x="6604006" y="10163175"/>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809624</xdr:colOff>
          <xdr:row>32</xdr:row>
          <xdr:rowOff>147637</xdr:rowOff>
        </xdr:from>
        <xdr:to>
          <xdr:col>8</xdr:col>
          <xdr:colOff>212724</xdr:colOff>
          <xdr:row>33</xdr:row>
          <xdr:rowOff>11112</xdr:rowOff>
        </xdr:to>
        <xdr:grpSp>
          <xdr:nvGrpSpPr>
            <xdr:cNvPr id="16" name="Groupe 15">
              <a:extLst>
                <a:ext uri="{FF2B5EF4-FFF2-40B4-BE49-F238E27FC236}">
                  <a16:creationId xmlns:a16="http://schemas.microsoft.com/office/drawing/2014/main" id="{00000000-0008-0000-0500-000010000000}"/>
                </a:ext>
              </a:extLst>
            </xdr:cNvPr>
            <xdr:cNvGrpSpPr/>
          </xdr:nvGrpSpPr>
          <xdr:grpSpPr>
            <a:xfrm>
              <a:off x="4972049" y="10625137"/>
              <a:ext cx="1917700" cy="292100"/>
              <a:chOff x="4952980" y="10591800"/>
              <a:chExt cx="1917726" cy="292100"/>
            </a:xfrm>
          </xdr:grpSpPr>
          <xdr:sp macro="" textlink="">
            <xdr:nvSpPr>
              <xdr:cNvPr id="6200" name="Option Button 56" hidden="1">
                <a:extLst>
                  <a:ext uri="{63B3BB69-23CF-44E3-9099-C40C66FF867C}">
                    <a14:compatExt spid="_x0000_s6200"/>
                  </a:ext>
                  <a:ext uri="{FF2B5EF4-FFF2-40B4-BE49-F238E27FC236}">
                    <a16:creationId xmlns:a16="http://schemas.microsoft.com/office/drawing/2014/main" id="{00000000-0008-0000-0500-000038180000}"/>
                  </a:ext>
                </a:extLst>
              </xdr:cNvPr>
              <xdr:cNvSpPr/>
            </xdr:nvSpPr>
            <xdr:spPr bwMode="auto">
              <a:xfrm>
                <a:off x="4952980" y="10591800"/>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201" name="Option Button 57" hidden="1">
                <a:extLst>
                  <a:ext uri="{63B3BB69-23CF-44E3-9099-C40C66FF867C}">
                    <a14:compatExt spid="_x0000_s6201"/>
                  </a:ext>
                  <a:ext uri="{FF2B5EF4-FFF2-40B4-BE49-F238E27FC236}">
                    <a16:creationId xmlns:a16="http://schemas.microsoft.com/office/drawing/2014/main" id="{00000000-0008-0000-0500-000039180000}"/>
                  </a:ext>
                </a:extLst>
              </xdr:cNvPr>
              <xdr:cNvSpPr/>
            </xdr:nvSpPr>
            <xdr:spPr bwMode="auto">
              <a:xfrm>
                <a:off x="6604006" y="10591800"/>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809624</xdr:colOff>
          <xdr:row>33</xdr:row>
          <xdr:rowOff>150812</xdr:rowOff>
        </xdr:from>
        <xdr:to>
          <xdr:col>8</xdr:col>
          <xdr:colOff>212724</xdr:colOff>
          <xdr:row>34</xdr:row>
          <xdr:rowOff>14287</xdr:rowOff>
        </xdr:to>
        <xdr:grpSp>
          <xdr:nvGrpSpPr>
            <xdr:cNvPr id="17" name="Groupe 16">
              <a:extLst>
                <a:ext uri="{FF2B5EF4-FFF2-40B4-BE49-F238E27FC236}">
                  <a16:creationId xmlns:a16="http://schemas.microsoft.com/office/drawing/2014/main" id="{00000000-0008-0000-0500-000011000000}"/>
                </a:ext>
              </a:extLst>
            </xdr:cNvPr>
            <xdr:cNvGrpSpPr/>
          </xdr:nvGrpSpPr>
          <xdr:grpSpPr>
            <a:xfrm>
              <a:off x="4972049" y="11056937"/>
              <a:ext cx="1917700" cy="292100"/>
              <a:chOff x="4952980" y="11020425"/>
              <a:chExt cx="1917726" cy="292100"/>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500-00003A180000}"/>
                  </a:ext>
                </a:extLst>
              </xdr:cNvPr>
              <xdr:cNvSpPr/>
            </xdr:nvSpPr>
            <xdr:spPr bwMode="auto">
              <a:xfrm>
                <a:off x="4952980" y="11020425"/>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500-00003B180000}"/>
                  </a:ext>
                </a:extLst>
              </xdr:cNvPr>
              <xdr:cNvSpPr/>
            </xdr:nvSpPr>
            <xdr:spPr bwMode="auto">
              <a:xfrm>
                <a:off x="6604006" y="11020425"/>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802064</xdr:colOff>
          <xdr:row>34</xdr:row>
          <xdr:rowOff>146050</xdr:rowOff>
        </xdr:from>
        <xdr:to>
          <xdr:col>8</xdr:col>
          <xdr:colOff>208176</xdr:colOff>
          <xdr:row>35</xdr:row>
          <xdr:rowOff>9525</xdr:rowOff>
        </xdr:to>
        <xdr:grpSp>
          <xdr:nvGrpSpPr>
            <xdr:cNvPr id="18" name="Groupe 17">
              <a:extLst>
                <a:ext uri="{FF2B5EF4-FFF2-40B4-BE49-F238E27FC236}">
                  <a16:creationId xmlns:a16="http://schemas.microsoft.com/office/drawing/2014/main" id="{00000000-0008-0000-0500-000012000000}"/>
                </a:ext>
              </a:extLst>
            </xdr:cNvPr>
            <xdr:cNvGrpSpPr/>
          </xdr:nvGrpSpPr>
          <xdr:grpSpPr>
            <a:xfrm>
              <a:off x="4964489" y="11480800"/>
              <a:ext cx="1920712" cy="292100"/>
              <a:chOff x="4976843" y="11449050"/>
              <a:chExt cx="1920748" cy="292100"/>
            </a:xfrm>
          </xdr:grpSpPr>
          <xdr:sp macro="" textlink="">
            <xdr:nvSpPr>
              <xdr:cNvPr id="6204" name="Option Button 60" hidden="1">
                <a:extLst>
                  <a:ext uri="{63B3BB69-23CF-44E3-9099-C40C66FF867C}">
                    <a14:compatExt spid="_x0000_s6204"/>
                  </a:ext>
                  <a:ext uri="{FF2B5EF4-FFF2-40B4-BE49-F238E27FC236}">
                    <a16:creationId xmlns:a16="http://schemas.microsoft.com/office/drawing/2014/main" id="{00000000-0008-0000-0500-00003C180000}"/>
                  </a:ext>
                </a:extLst>
              </xdr:cNvPr>
              <xdr:cNvSpPr/>
            </xdr:nvSpPr>
            <xdr:spPr bwMode="auto">
              <a:xfrm>
                <a:off x="4976843" y="11449050"/>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205" name="Option Button 61" hidden="1">
                <a:extLst>
                  <a:ext uri="{63B3BB69-23CF-44E3-9099-C40C66FF867C}">
                    <a14:compatExt spid="_x0000_s6205"/>
                  </a:ext>
                  <a:ext uri="{FF2B5EF4-FFF2-40B4-BE49-F238E27FC236}">
                    <a16:creationId xmlns:a16="http://schemas.microsoft.com/office/drawing/2014/main" id="{00000000-0008-0000-0500-00003D180000}"/>
                  </a:ext>
                </a:extLst>
              </xdr:cNvPr>
              <xdr:cNvSpPr/>
            </xdr:nvSpPr>
            <xdr:spPr bwMode="auto">
              <a:xfrm>
                <a:off x="6630891" y="11449050"/>
                <a:ext cx="266700" cy="292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12</xdr:row>
          <xdr:rowOff>57150</xdr:rowOff>
        </xdr:from>
        <xdr:to>
          <xdr:col>7</xdr:col>
          <xdr:colOff>476250</xdr:colOff>
          <xdr:row>13</xdr:row>
          <xdr:rowOff>95250</xdr:rowOff>
        </xdr:to>
        <xdr:sp macro="" textlink="">
          <xdr:nvSpPr>
            <xdr:cNvPr id="6213" name="Option Button 69" hidden="1">
              <a:extLst>
                <a:ext uri="{63B3BB69-23CF-44E3-9099-C40C66FF867C}">
                  <a14:compatExt spid="_x0000_s6213"/>
                </a:ext>
                <a:ext uri="{FF2B5EF4-FFF2-40B4-BE49-F238E27FC236}">
                  <a16:creationId xmlns:a16="http://schemas.microsoft.com/office/drawing/2014/main" id="{00000000-0008-0000-0500-00004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fr-CA" sz="1200" b="0" i="0" u="none" strike="noStrike" baseline="0">
                  <a:solidFill>
                    <a:srgbClr val="000000"/>
                  </a:solidFill>
                  <a:latin typeface="Calibri"/>
                  <a:ea typeface="Calibri"/>
                  <a:cs typeface="Calibri"/>
                </a:rPr>
                <a:t>No</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781050</xdr:colOff>
          <xdr:row>4</xdr:row>
          <xdr:rowOff>19050</xdr:rowOff>
        </xdr:from>
        <xdr:to>
          <xdr:col>10</xdr:col>
          <xdr:colOff>0</xdr:colOff>
          <xdr:row>5</xdr:row>
          <xdr:rowOff>0</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4</xdr:row>
          <xdr:rowOff>419100</xdr:rowOff>
        </xdr:from>
        <xdr:to>
          <xdr:col>10</xdr:col>
          <xdr:colOff>0</xdr:colOff>
          <xdr:row>6</xdr:row>
          <xdr:rowOff>0</xdr:rowOff>
        </xdr:to>
        <xdr:sp macro="" textlink="">
          <xdr:nvSpPr>
            <xdr:cNvPr id="14338" name="Group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5</xdr:row>
          <xdr:rowOff>438150</xdr:rowOff>
        </xdr:from>
        <xdr:to>
          <xdr:col>11</xdr:col>
          <xdr:colOff>19050</xdr:colOff>
          <xdr:row>7</xdr:row>
          <xdr:rowOff>0</xdr:rowOff>
        </xdr:to>
        <xdr:sp macro="" textlink="">
          <xdr:nvSpPr>
            <xdr:cNvPr id="14339" name="Group Box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7</xdr:row>
          <xdr:rowOff>0</xdr:rowOff>
        </xdr:from>
        <xdr:to>
          <xdr:col>10</xdr:col>
          <xdr:colOff>0</xdr:colOff>
          <xdr:row>8</xdr:row>
          <xdr:rowOff>0</xdr:rowOff>
        </xdr:to>
        <xdr:sp macro="" textlink="">
          <xdr:nvSpPr>
            <xdr:cNvPr id="14340" name="Group Box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8</xdr:row>
          <xdr:rowOff>19050</xdr:rowOff>
        </xdr:from>
        <xdr:to>
          <xdr:col>11</xdr:col>
          <xdr:colOff>19050</xdr:colOff>
          <xdr:row>8</xdr:row>
          <xdr:rowOff>419100</xdr:rowOff>
        </xdr:to>
        <xdr:sp macro="" textlink="">
          <xdr:nvSpPr>
            <xdr:cNvPr id="14341" name="Group Box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9</xdr:row>
          <xdr:rowOff>19050</xdr:rowOff>
        </xdr:from>
        <xdr:to>
          <xdr:col>11</xdr:col>
          <xdr:colOff>19050</xdr:colOff>
          <xdr:row>9</xdr:row>
          <xdr:rowOff>438150</xdr:rowOff>
        </xdr:to>
        <xdr:sp macro="" textlink="">
          <xdr:nvSpPr>
            <xdr:cNvPr id="14342" name="Group Box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fr-CA" sz="1300" b="0" i="0" u="none" strike="noStrike" baseline="0">
                  <a:solidFill>
                    <a:srgbClr val="000000"/>
                  </a:solidFill>
                  <a:latin typeface="Lucida Grande"/>
                </a:rPr>
                <a:t>Zone de groupe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778431</xdr:colOff>
          <xdr:row>4</xdr:row>
          <xdr:rowOff>54536</xdr:rowOff>
        </xdr:from>
        <xdr:to>
          <xdr:col>8</xdr:col>
          <xdr:colOff>200211</xdr:colOff>
          <xdr:row>4</xdr:row>
          <xdr:rowOff>378759</xdr:rowOff>
        </xdr:to>
        <xdr:grpSp>
          <xdr:nvGrpSpPr>
            <xdr:cNvPr id="2" name="Groupe 1">
              <a:extLst>
                <a:ext uri="{FF2B5EF4-FFF2-40B4-BE49-F238E27FC236}">
                  <a16:creationId xmlns:a16="http://schemas.microsoft.com/office/drawing/2014/main" id="{00000000-0008-0000-0600-000002000000}"/>
                </a:ext>
              </a:extLst>
            </xdr:cNvPr>
            <xdr:cNvGrpSpPr/>
          </xdr:nvGrpSpPr>
          <xdr:grpSpPr>
            <a:xfrm>
              <a:off x="4969431" y="1121336"/>
              <a:ext cx="1936380" cy="324223"/>
              <a:chOff x="4969399" y="1110130"/>
              <a:chExt cx="1943972" cy="324223"/>
            </a:xfrm>
          </xdr:grpSpPr>
          <xdr:sp macro="" textlink="">
            <xdr:nvSpPr>
              <xdr:cNvPr id="14343" name="Option Butto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4969399" y="1110130"/>
                <a:ext cx="289859" cy="3242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4344" name="Option Butto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6633970" y="1113865"/>
                <a:ext cx="279401"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784411</xdr:colOff>
          <xdr:row>5</xdr:row>
          <xdr:rowOff>61446</xdr:rowOff>
        </xdr:from>
        <xdr:to>
          <xdr:col>8</xdr:col>
          <xdr:colOff>200200</xdr:colOff>
          <xdr:row>5</xdr:row>
          <xdr:rowOff>378946</xdr:rowOff>
        </xdr:to>
        <xdr:grpSp>
          <xdr:nvGrpSpPr>
            <xdr:cNvPr id="3" name="Groupe 2">
              <a:extLst>
                <a:ext uri="{FF2B5EF4-FFF2-40B4-BE49-F238E27FC236}">
                  <a16:creationId xmlns:a16="http://schemas.microsoft.com/office/drawing/2014/main" id="{00000000-0008-0000-0600-000003000000}"/>
                </a:ext>
              </a:extLst>
            </xdr:cNvPr>
            <xdr:cNvGrpSpPr/>
          </xdr:nvGrpSpPr>
          <xdr:grpSpPr>
            <a:xfrm>
              <a:off x="4975411" y="1556871"/>
              <a:ext cx="1930389" cy="317500"/>
              <a:chOff x="4975436" y="1547159"/>
              <a:chExt cx="1937845" cy="317500"/>
            </a:xfrm>
          </xdr:grpSpPr>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4975436" y="1547159"/>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4346" name="Option Butto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6633881" y="1547159"/>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784411</xdr:colOff>
          <xdr:row>6</xdr:row>
          <xdr:rowOff>64621</xdr:rowOff>
        </xdr:from>
        <xdr:to>
          <xdr:col>8</xdr:col>
          <xdr:colOff>200200</xdr:colOff>
          <xdr:row>6</xdr:row>
          <xdr:rowOff>382121</xdr:rowOff>
        </xdr:to>
        <xdr:grpSp>
          <xdr:nvGrpSpPr>
            <xdr:cNvPr id="4" name="Groupe 3">
              <a:extLst>
                <a:ext uri="{FF2B5EF4-FFF2-40B4-BE49-F238E27FC236}">
                  <a16:creationId xmlns:a16="http://schemas.microsoft.com/office/drawing/2014/main" id="{00000000-0008-0000-0600-000004000000}"/>
                </a:ext>
              </a:extLst>
            </xdr:cNvPr>
            <xdr:cNvGrpSpPr/>
          </xdr:nvGrpSpPr>
          <xdr:grpSpPr>
            <a:xfrm>
              <a:off x="4975411" y="1988671"/>
              <a:ext cx="1930389" cy="317500"/>
              <a:chOff x="4975436" y="1980453"/>
              <a:chExt cx="1937845" cy="317500"/>
            </a:xfrm>
          </xdr:grpSpPr>
          <xdr:sp macro="" textlink="">
            <xdr:nvSpPr>
              <xdr:cNvPr id="14347" name="Option Butto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4975436" y="1980453"/>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4348" name="Option Butto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6633881" y="1980453"/>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784411</xdr:colOff>
          <xdr:row>7</xdr:row>
          <xdr:rowOff>67796</xdr:rowOff>
        </xdr:from>
        <xdr:to>
          <xdr:col>8</xdr:col>
          <xdr:colOff>200200</xdr:colOff>
          <xdr:row>7</xdr:row>
          <xdr:rowOff>385296</xdr:rowOff>
        </xdr:to>
        <xdr:grpSp>
          <xdr:nvGrpSpPr>
            <xdr:cNvPr id="5" name="Groupe 4">
              <a:extLst>
                <a:ext uri="{FF2B5EF4-FFF2-40B4-BE49-F238E27FC236}">
                  <a16:creationId xmlns:a16="http://schemas.microsoft.com/office/drawing/2014/main" id="{00000000-0008-0000-0600-000005000000}"/>
                </a:ext>
              </a:extLst>
            </xdr:cNvPr>
            <xdr:cNvGrpSpPr/>
          </xdr:nvGrpSpPr>
          <xdr:grpSpPr>
            <a:xfrm>
              <a:off x="4975411" y="2420471"/>
              <a:ext cx="1930389" cy="317500"/>
              <a:chOff x="4975436" y="2413747"/>
              <a:chExt cx="1937845" cy="317500"/>
            </a:xfrm>
          </xdr:grpSpPr>
          <xdr:sp macro="" textlink="">
            <xdr:nvSpPr>
              <xdr:cNvPr id="14349" name="Option Butto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4975436" y="2413747"/>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6633881" y="2413747"/>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784411</xdr:colOff>
          <xdr:row>8</xdr:row>
          <xdr:rowOff>70971</xdr:rowOff>
        </xdr:from>
        <xdr:to>
          <xdr:col>8</xdr:col>
          <xdr:colOff>200200</xdr:colOff>
          <xdr:row>8</xdr:row>
          <xdr:rowOff>388471</xdr:rowOff>
        </xdr:to>
        <xdr:grpSp>
          <xdr:nvGrpSpPr>
            <xdr:cNvPr id="6" name="Groupe 5">
              <a:extLst>
                <a:ext uri="{FF2B5EF4-FFF2-40B4-BE49-F238E27FC236}">
                  <a16:creationId xmlns:a16="http://schemas.microsoft.com/office/drawing/2014/main" id="{00000000-0008-0000-0600-000006000000}"/>
                </a:ext>
              </a:extLst>
            </xdr:cNvPr>
            <xdr:cNvGrpSpPr/>
          </xdr:nvGrpSpPr>
          <xdr:grpSpPr>
            <a:xfrm>
              <a:off x="4975411" y="2852271"/>
              <a:ext cx="1930389" cy="317500"/>
              <a:chOff x="4975436" y="2847041"/>
              <a:chExt cx="1937845" cy="317500"/>
            </a:xfrm>
          </xdr:grpSpPr>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4975436" y="2847041"/>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4352" name="Option Butto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6633881" y="2847041"/>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784411</xdr:colOff>
          <xdr:row>9</xdr:row>
          <xdr:rowOff>61446</xdr:rowOff>
        </xdr:from>
        <xdr:to>
          <xdr:col>8</xdr:col>
          <xdr:colOff>200200</xdr:colOff>
          <xdr:row>9</xdr:row>
          <xdr:rowOff>378946</xdr:rowOff>
        </xdr:to>
        <xdr:grpSp>
          <xdr:nvGrpSpPr>
            <xdr:cNvPr id="7" name="Groupe 6">
              <a:extLst>
                <a:ext uri="{FF2B5EF4-FFF2-40B4-BE49-F238E27FC236}">
                  <a16:creationId xmlns:a16="http://schemas.microsoft.com/office/drawing/2014/main" id="{00000000-0008-0000-0600-000007000000}"/>
                </a:ext>
              </a:extLst>
            </xdr:cNvPr>
            <xdr:cNvGrpSpPr/>
          </xdr:nvGrpSpPr>
          <xdr:grpSpPr>
            <a:xfrm>
              <a:off x="4975411" y="3461871"/>
              <a:ext cx="1930389" cy="317500"/>
              <a:chOff x="4975436" y="3280335"/>
              <a:chExt cx="1937845" cy="317500"/>
            </a:xfrm>
          </xdr:grpSpPr>
          <xdr:sp macro="" textlink="">
            <xdr:nvSpPr>
              <xdr:cNvPr id="14353" name="Option Butto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4975436" y="3280335"/>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4354" name="Option Butto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6633881" y="3280335"/>
                <a:ext cx="279400" cy="317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inesdedemain.ca/contact/"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59.xml"/><Relationship Id="rId21" Type="http://schemas.openxmlformats.org/officeDocument/2006/relationships/ctrlProp" Target="../ctrlProps/ctrlProp63.xml"/><Relationship Id="rId42" Type="http://schemas.openxmlformats.org/officeDocument/2006/relationships/ctrlProp" Target="../ctrlProps/ctrlProp84.xml"/><Relationship Id="rId63" Type="http://schemas.openxmlformats.org/officeDocument/2006/relationships/ctrlProp" Target="../ctrlProps/ctrlProp105.xml"/><Relationship Id="rId84" Type="http://schemas.openxmlformats.org/officeDocument/2006/relationships/ctrlProp" Target="../ctrlProps/ctrlProp126.xml"/><Relationship Id="rId138" Type="http://schemas.openxmlformats.org/officeDocument/2006/relationships/ctrlProp" Target="../ctrlProps/ctrlProp180.xml"/><Relationship Id="rId159" Type="http://schemas.openxmlformats.org/officeDocument/2006/relationships/ctrlProp" Target="../ctrlProps/ctrlProp201.xml"/><Relationship Id="rId170" Type="http://schemas.openxmlformats.org/officeDocument/2006/relationships/ctrlProp" Target="../ctrlProps/ctrlProp212.xml"/><Relationship Id="rId191" Type="http://schemas.openxmlformats.org/officeDocument/2006/relationships/ctrlProp" Target="../ctrlProps/ctrlProp233.xml"/><Relationship Id="rId107" Type="http://schemas.openxmlformats.org/officeDocument/2006/relationships/ctrlProp" Target="../ctrlProps/ctrlProp149.xml"/><Relationship Id="rId11" Type="http://schemas.openxmlformats.org/officeDocument/2006/relationships/ctrlProp" Target="../ctrlProps/ctrlProp53.xml"/><Relationship Id="rId32" Type="http://schemas.openxmlformats.org/officeDocument/2006/relationships/ctrlProp" Target="../ctrlProps/ctrlProp74.xml"/><Relationship Id="rId53" Type="http://schemas.openxmlformats.org/officeDocument/2006/relationships/ctrlProp" Target="../ctrlProps/ctrlProp95.xml"/><Relationship Id="rId74" Type="http://schemas.openxmlformats.org/officeDocument/2006/relationships/ctrlProp" Target="../ctrlProps/ctrlProp116.xml"/><Relationship Id="rId128" Type="http://schemas.openxmlformats.org/officeDocument/2006/relationships/ctrlProp" Target="../ctrlProps/ctrlProp170.xml"/><Relationship Id="rId149" Type="http://schemas.openxmlformats.org/officeDocument/2006/relationships/ctrlProp" Target="../ctrlProps/ctrlProp191.xml"/><Relationship Id="rId5" Type="http://schemas.openxmlformats.org/officeDocument/2006/relationships/ctrlProp" Target="../ctrlProps/ctrlProp47.xml"/><Relationship Id="rId95" Type="http://schemas.openxmlformats.org/officeDocument/2006/relationships/ctrlProp" Target="../ctrlProps/ctrlProp137.xml"/><Relationship Id="rId160" Type="http://schemas.openxmlformats.org/officeDocument/2006/relationships/ctrlProp" Target="../ctrlProps/ctrlProp202.xml"/><Relationship Id="rId181" Type="http://schemas.openxmlformats.org/officeDocument/2006/relationships/ctrlProp" Target="../ctrlProps/ctrlProp223.xml"/><Relationship Id="rId22" Type="http://schemas.openxmlformats.org/officeDocument/2006/relationships/ctrlProp" Target="../ctrlProps/ctrlProp64.xml"/><Relationship Id="rId43" Type="http://schemas.openxmlformats.org/officeDocument/2006/relationships/ctrlProp" Target="../ctrlProps/ctrlProp85.xml"/><Relationship Id="rId64" Type="http://schemas.openxmlformats.org/officeDocument/2006/relationships/ctrlProp" Target="../ctrlProps/ctrlProp106.xml"/><Relationship Id="rId118" Type="http://schemas.openxmlformats.org/officeDocument/2006/relationships/ctrlProp" Target="../ctrlProps/ctrlProp160.xml"/><Relationship Id="rId139" Type="http://schemas.openxmlformats.org/officeDocument/2006/relationships/ctrlProp" Target="../ctrlProps/ctrlProp181.xml"/><Relationship Id="rId85" Type="http://schemas.openxmlformats.org/officeDocument/2006/relationships/ctrlProp" Target="../ctrlProps/ctrlProp127.xml"/><Relationship Id="rId150" Type="http://schemas.openxmlformats.org/officeDocument/2006/relationships/ctrlProp" Target="../ctrlProps/ctrlProp192.xml"/><Relationship Id="rId171" Type="http://schemas.openxmlformats.org/officeDocument/2006/relationships/ctrlProp" Target="../ctrlProps/ctrlProp213.xml"/><Relationship Id="rId192" Type="http://schemas.openxmlformats.org/officeDocument/2006/relationships/ctrlProp" Target="../ctrlProps/ctrlProp234.xml"/><Relationship Id="rId12" Type="http://schemas.openxmlformats.org/officeDocument/2006/relationships/ctrlProp" Target="../ctrlProps/ctrlProp54.xml"/><Relationship Id="rId33" Type="http://schemas.openxmlformats.org/officeDocument/2006/relationships/ctrlProp" Target="../ctrlProps/ctrlProp75.xml"/><Relationship Id="rId108" Type="http://schemas.openxmlformats.org/officeDocument/2006/relationships/ctrlProp" Target="../ctrlProps/ctrlProp150.xml"/><Relationship Id="rId129" Type="http://schemas.openxmlformats.org/officeDocument/2006/relationships/ctrlProp" Target="../ctrlProps/ctrlProp171.xml"/><Relationship Id="rId54" Type="http://schemas.openxmlformats.org/officeDocument/2006/relationships/ctrlProp" Target="../ctrlProps/ctrlProp96.xml"/><Relationship Id="rId75" Type="http://schemas.openxmlformats.org/officeDocument/2006/relationships/ctrlProp" Target="../ctrlProps/ctrlProp117.xml"/><Relationship Id="rId96" Type="http://schemas.openxmlformats.org/officeDocument/2006/relationships/ctrlProp" Target="../ctrlProps/ctrlProp138.xml"/><Relationship Id="rId140" Type="http://schemas.openxmlformats.org/officeDocument/2006/relationships/ctrlProp" Target="../ctrlProps/ctrlProp182.xml"/><Relationship Id="rId161" Type="http://schemas.openxmlformats.org/officeDocument/2006/relationships/ctrlProp" Target="../ctrlProps/ctrlProp203.xml"/><Relationship Id="rId182" Type="http://schemas.openxmlformats.org/officeDocument/2006/relationships/ctrlProp" Target="../ctrlProps/ctrlProp224.xml"/><Relationship Id="rId6" Type="http://schemas.openxmlformats.org/officeDocument/2006/relationships/ctrlProp" Target="../ctrlProps/ctrlProp48.xml"/><Relationship Id="rId23" Type="http://schemas.openxmlformats.org/officeDocument/2006/relationships/ctrlProp" Target="../ctrlProps/ctrlProp65.xml"/><Relationship Id="rId119" Type="http://schemas.openxmlformats.org/officeDocument/2006/relationships/ctrlProp" Target="../ctrlProps/ctrlProp161.xml"/><Relationship Id="rId44" Type="http://schemas.openxmlformats.org/officeDocument/2006/relationships/ctrlProp" Target="../ctrlProps/ctrlProp86.xml"/><Relationship Id="rId65" Type="http://schemas.openxmlformats.org/officeDocument/2006/relationships/ctrlProp" Target="../ctrlProps/ctrlProp107.xml"/><Relationship Id="rId86" Type="http://schemas.openxmlformats.org/officeDocument/2006/relationships/ctrlProp" Target="../ctrlProps/ctrlProp128.xml"/><Relationship Id="rId130" Type="http://schemas.openxmlformats.org/officeDocument/2006/relationships/ctrlProp" Target="../ctrlProps/ctrlProp172.xml"/><Relationship Id="rId151" Type="http://schemas.openxmlformats.org/officeDocument/2006/relationships/ctrlProp" Target="../ctrlProps/ctrlProp193.xml"/><Relationship Id="rId172" Type="http://schemas.openxmlformats.org/officeDocument/2006/relationships/ctrlProp" Target="../ctrlProps/ctrlProp214.xml"/><Relationship Id="rId193" Type="http://schemas.openxmlformats.org/officeDocument/2006/relationships/ctrlProp" Target="../ctrlProps/ctrlProp235.xml"/><Relationship Id="rId13" Type="http://schemas.openxmlformats.org/officeDocument/2006/relationships/ctrlProp" Target="../ctrlProps/ctrlProp55.xml"/><Relationship Id="rId109" Type="http://schemas.openxmlformats.org/officeDocument/2006/relationships/ctrlProp" Target="../ctrlProps/ctrlProp151.xml"/><Relationship Id="rId34" Type="http://schemas.openxmlformats.org/officeDocument/2006/relationships/ctrlProp" Target="../ctrlProps/ctrlProp76.xml"/><Relationship Id="rId55" Type="http://schemas.openxmlformats.org/officeDocument/2006/relationships/ctrlProp" Target="../ctrlProps/ctrlProp97.xml"/><Relationship Id="rId76" Type="http://schemas.openxmlformats.org/officeDocument/2006/relationships/ctrlProp" Target="../ctrlProps/ctrlProp118.xml"/><Relationship Id="rId97" Type="http://schemas.openxmlformats.org/officeDocument/2006/relationships/ctrlProp" Target="../ctrlProps/ctrlProp139.xml"/><Relationship Id="rId120" Type="http://schemas.openxmlformats.org/officeDocument/2006/relationships/ctrlProp" Target="../ctrlProps/ctrlProp162.xml"/><Relationship Id="rId141" Type="http://schemas.openxmlformats.org/officeDocument/2006/relationships/ctrlProp" Target="../ctrlProps/ctrlProp183.xml"/><Relationship Id="rId7" Type="http://schemas.openxmlformats.org/officeDocument/2006/relationships/ctrlProp" Target="../ctrlProps/ctrlProp49.xml"/><Relationship Id="rId162" Type="http://schemas.openxmlformats.org/officeDocument/2006/relationships/ctrlProp" Target="../ctrlProps/ctrlProp204.xml"/><Relationship Id="rId183" Type="http://schemas.openxmlformats.org/officeDocument/2006/relationships/ctrlProp" Target="../ctrlProps/ctrlProp225.xml"/><Relationship Id="rId2" Type="http://schemas.openxmlformats.org/officeDocument/2006/relationships/drawing" Target="../drawings/drawing3.xml"/><Relationship Id="rId29" Type="http://schemas.openxmlformats.org/officeDocument/2006/relationships/ctrlProp" Target="../ctrlProps/ctrlProp71.xml"/><Relationship Id="rId24" Type="http://schemas.openxmlformats.org/officeDocument/2006/relationships/ctrlProp" Target="../ctrlProps/ctrlProp66.xml"/><Relationship Id="rId40" Type="http://schemas.openxmlformats.org/officeDocument/2006/relationships/ctrlProp" Target="../ctrlProps/ctrlProp82.xml"/><Relationship Id="rId45" Type="http://schemas.openxmlformats.org/officeDocument/2006/relationships/ctrlProp" Target="../ctrlProps/ctrlProp87.xml"/><Relationship Id="rId66" Type="http://schemas.openxmlformats.org/officeDocument/2006/relationships/ctrlProp" Target="../ctrlProps/ctrlProp108.xml"/><Relationship Id="rId87" Type="http://schemas.openxmlformats.org/officeDocument/2006/relationships/ctrlProp" Target="../ctrlProps/ctrlProp129.xml"/><Relationship Id="rId110" Type="http://schemas.openxmlformats.org/officeDocument/2006/relationships/ctrlProp" Target="../ctrlProps/ctrlProp152.xml"/><Relationship Id="rId115" Type="http://schemas.openxmlformats.org/officeDocument/2006/relationships/ctrlProp" Target="../ctrlProps/ctrlProp157.xml"/><Relationship Id="rId131" Type="http://schemas.openxmlformats.org/officeDocument/2006/relationships/ctrlProp" Target="../ctrlProps/ctrlProp173.xml"/><Relationship Id="rId136" Type="http://schemas.openxmlformats.org/officeDocument/2006/relationships/ctrlProp" Target="../ctrlProps/ctrlProp178.xml"/><Relationship Id="rId157" Type="http://schemas.openxmlformats.org/officeDocument/2006/relationships/ctrlProp" Target="../ctrlProps/ctrlProp199.xml"/><Relationship Id="rId178" Type="http://schemas.openxmlformats.org/officeDocument/2006/relationships/ctrlProp" Target="../ctrlProps/ctrlProp220.xml"/><Relationship Id="rId61" Type="http://schemas.openxmlformats.org/officeDocument/2006/relationships/ctrlProp" Target="../ctrlProps/ctrlProp103.xml"/><Relationship Id="rId82" Type="http://schemas.openxmlformats.org/officeDocument/2006/relationships/ctrlProp" Target="../ctrlProps/ctrlProp124.xml"/><Relationship Id="rId152" Type="http://schemas.openxmlformats.org/officeDocument/2006/relationships/ctrlProp" Target="../ctrlProps/ctrlProp194.xml"/><Relationship Id="rId173" Type="http://schemas.openxmlformats.org/officeDocument/2006/relationships/ctrlProp" Target="../ctrlProps/ctrlProp215.xml"/><Relationship Id="rId194" Type="http://schemas.openxmlformats.org/officeDocument/2006/relationships/ctrlProp" Target="../ctrlProps/ctrlProp236.xml"/><Relationship Id="rId199" Type="http://schemas.openxmlformats.org/officeDocument/2006/relationships/ctrlProp" Target="../ctrlProps/ctrlProp241.xml"/><Relationship Id="rId203" Type="http://schemas.openxmlformats.org/officeDocument/2006/relationships/ctrlProp" Target="../ctrlProps/ctrlProp245.xml"/><Relationship Id="rId19" Type="http://schemas.openxmlformats.org/officeDocument/2006/relationships/ctrlProp" Target="../ctrlProps/ctrlProp61.xml"/><Relationship Id="rId14" Type="http://schemas.openxmlformats.org/officeDocument/2006/relationships/ctrlProp" Target="../ctrlProps/ctrlProp56.xml"/><Relationship Id="rId30" Type="http://schemas.openxmlformats.org/officeDocument/2006/relationships/ctrlProp" Target="../ctrlProps/ctrlProp72.xml"/><Relationship Id="rId35" Type="http://schemas.openxmlformats.org/officeDocument/2006/relationships/ctrlProp" Target="../ctrlProps/ctrlProp77.xml"/><Relationship Id="rId56" Type="http://schemas.openxmlformats.org/officeDocument/2006/relationships/ctrlProp" Target="../ctrlProps/ctrlProp98.xml"/><Relationship Id="rId77" Type="http://schemas.openxmlformats.org/officeDocument/2006/relationships/ctrlProp" Target="../ctrlProps/ctrlProp119.xml"/><Relationship Id="rId100" Type="http://schemas.openxmlformats.org/officeDocument/2006/relationships/ctrlProp" Target="../ctrlProps/ctrlProp142.xml"/><Relationship Id="rId105" Type="http://schemas.openxmlformats.org/officeDocument/2006/relationships/ctrlProp" Target="../ctrlProps/ctrlProp147.xml"/><Relationship Id="rId126" Type="http://schemas.openxmlformats.org/officeDocument/2006/relationships/ctrlProp" Target="../ctrlProps/ctrlProp168.xml"/><Relationship Id="rId147" Type="http://schemas.openxmlformats.org/officeDocument/2006/relationships/ctrlProp" Target="../ctrlProps/ctrlProp189.xml"/><Relationship Id="rId168" Type="http://schemas.openxmlformats.org/officeDocument/2006/relationships/ctrlProp" Target="../ctrlProps/ctrlProp210.xml"/><Relationship Id="rId8" Type="http://schemas.openxmlformats.org/officeDocument/2006/relationships/ctrlProp" Target="../ctrlProps/ctrlProp50.xml"/><Relationship Id="rId51" Type="http://schemas.openxmlformats.org/officeDocument/2006/relationships/ctrlProp" Target="../ctrlProps/ctrlProp93.xml"/><Relationship Id="rId72" Type="http://schemas.openxmlformats.org/officeDocument/2006/relationships/ctrlProp" Target="../ctrlProps/ctrlProp114.xml"/><Relationship Id="rId93" Type="http://schemas.openxmlformats.org/officeDocument/2006/relationships/ctrlProp" Target="../ctrlProps/ctrlProp135.xml"/><Relationship Id="rId98" Type="http://schemas.openxmlformats.org/officeDocument/2006/relationships/ctrlProp" Target="../ctrlProps/ctrlProp140.xml"/><Relationship Id="rId121" Type="http://schemas.openxmlformats.org/officeDocument/2006/relationships/ctrlProp" Target="../ctrlProps/ctrlProp163.xml"/><Relationship Id="rId142" Type="http://schemas.openxmlformats.org/officeDocument/2006/relationships/ctrlProp" Target="../ctrlProps/ctrlProp184.xml"/><Relationship Id="rId163" Type="http://schemas.openxmlformats.org/officeDocument/2006/relationships/ctrlProp" Target="../ctrlProps/ctrlProp205.xml"/><Relationship Id="rId184" Type="http://schemas.openxmlformats.org/officeDocument/2006/relationships/ctrlProp" Target="../ctrlProps/ctrlProp226.xml"/><Relationship Id="rId189" Type="http://schemas.openxmlformats.org/officeDocument/2006/relationships/ctrlProp" Target="../ctrlProps/ctrlProp231.xml"/><Relationship Id="rId3" Type="http://schemas.openxmlformats.org/officeDocument/2006/relationships/vmlDrawing" Target="../drawings/vmlDrawing2.vml"/><Relationship Id="rId25" Type="http://schemas.openxmlformats.org/officeDocument/2006/relationships/ctrlProp" Target="../ctrlProps/ctrlProp67.xml"/><Relationship Id="rId46" Type="http://schemas.openxmlformats.org/officeDocument/2006/relationships/ctrlProp" Target="../ctrlProps/ctrlProp88.xml"/><Relationship Id="rId67" Type="http://schemas.openxmlformats.org/officeDocument/2006/relationships/ctrlProp" Target="../ctrlProps/ctrlProp109.xml"/><Relationship Id="rId116" Type="http://schemas.openxmlformats.org/officeDocument/2006/relationships/ctrlProp" Target="../ctrlProps/ctrlProp158.xml"/><Relationship Id="rId137" Type="http://schemas.openxmlformats.org/officeDocument/2006/relationships/ctrlProp" Target="../ctrlProps/ctrlProp179.xml"/><Relationship Id="rId158" Type="http://schemas.openxmlformats.org/officeDocument/2006/relationships/ctrlProp" Target="../ctrlProps/ctrlProp200.xml"/><Relationship Id="rId20" Type="http://schemas.openxmlformats.org/officeDocument/2006/relationships/ctrlProp" Target="../ctrlProps/ctrlProp62.xml"/><Relationship Id="rId41" Type="http://schemas.openxmlformats.org/officeDocument/2006/relationships/ctrlProp" Target="../ctrlProps/ctrlProp83.xml"/><Relationship Id="rId62" Type="http://schemas.openxmlformats.org/officeDocument/2006/relationships/ctrlProp" Target="../ctrlProps/ctrlProp104.xml"/><Relationship Id="rId83" Type="http://schemas.openxmlformats.org/officeDocument/2006/relationships/ctrlProp" Target="../ctrlProps/ctrlProp125.xml"/><Relationship Id="rId88" Type="http://schemas.openxmlformats.org/officeDocument/2006/relationships/ctrlProp" Target="../ctrlProps/ctrlProp130.xml"/><Relationship Id="rId111" Type="http://schemas.openxmlformats.org/officeDocument/2006/relationships/ctrlProp" Target="../ctrlProps/ctrlProp153.xml"/><Relationship Id="rId132" Type="http://schemas.openxmlformats.org/officeDocument/2006/relationships/ctrlProp" Target="../ctrlProps/ctrlProp174.xml"/><Relationship Id="rId153" Type="http://schemas.openxmlformats.org/officeDocument/2006/relationships/ctrlProp" Target="../ctrlProps/ctrlProp195.xml"/><Relationship Id="rId174" Type="http://schemas.openxmlformats.org/officeDocument/2006/relationships/ctrlProp" Target="../ctrlProps/ctrlProp216.xml"/><Relationship Id="rId179" Type="http://schemas.openxmlformats.org/officeDocument/2006/relationships/ctrlProp" Target="../ctrlProps/ctrlProp221.xml"/><Relationship Id="rId195" Type="http://schemas.openxmlformats.org/officeDocument/2006/relationships/ctrlProp" Target="../ctrlProps/ctrlProp237.xml"/><Relationship Id="rId190" Type="http://schemas.openxmlformats.org/officeDocument/2006/relationships/ctrlProp" Target="../ctrlProps/ctrlProp232.xml"/><Relationship Id="rId15" Type="http://schemas.openxmlformats.org/officeDocument/2006/relationships/ctrlProp" Target="../ctrlProps/ctrlProp57.xml"/><Relationship Id="rId36" Type="http://schemas.openxmlformats.org/officeDocument/2006/relationships/ctrlProp" Target="../ctrlProps/ctrlProp78.xml"/><Relationship Id="rId57" Type="http://schemas.openxmlformats.org/officeDocument/2006/relationships/ctrlProp" Target="../ctrlProps/ctrlProp99.xml"/><Relationship Id="rId106" Type="http://schemas.openxmlformats.org/officeDocument/2006/relationships/ctrlProp" Target="../ctrlProps/ctrlProp148.xml"/><Relationship Id="rId127" Type="http://schemas.openxmlformats.org/officeDocument/2006/relationships/ctrlProp" Target="../ctrlProps/ctrlProp169.xml"/><Relationship Id="rId10" Type="http://schemas.openxmlformats.org/officeDocument/2006/relationships/ctrlProp" Target="../ctrlProps/ctrlProp52.xml"/><Relationship Id="rId31" Type="http://schemas.openxmlformats.org/officeDocument/2006/relationships/ctrlProp" Target="../ctrlProps/ctrlProp73.xml"/><Relationship Id="rId52" Type="http://schemas.openxmlformats.org/officeDocument/2006/relationships/ctrlProp" Target="../ctrlProps/ctrlProp94.xml"/><Relationship Id="rId73" Type="http://schemas.openxmlformats.org/officeDocument/2006/relationships/ctrlProp" Target="../ctrlProps/ctrlProp115.xml"/><Relationship Id="rId78" Type="http://schemas.openxmlformats.org/officeDocument/2006/relationships/ctrlProp" Target="../ctrlProps/ctrlProp120.xml"/><Relationship Id="rId94" Type="http://schemas.openxmlformats.org/officeDocument/2006/relationships/ctrlProp" Target="../ctrlProps/ctrlProp136.xml"/><Relationship Id="rId99" Type="http://schemas.openxmlformats.org/officeDocument/2006/relationships/ctrlProp" Target="../ctrlProps/ctrlProp141.xml"/><Relationship Id="rId101" Type="http://schemas.openxmlformats.org/officeDocument/2006/relationships/ctrlProp" Target="../ctrlProps/ctrlProp143.xml"/><Relationship Id="rId122" Type="http://schemas.openxmlformats.org/officeDocument/2006/relationships/ctrlProp" Target="../ctrlProps/ctrlProp164.xml"/><Relationship Id="rId143" Type="http://schemas.openxmlformats.org/officeDocument/2006/relationships/ctrlProp" Target="../ctrlProps/ctrlProp185.xml"/><Relationship Id="rId148" Type="http://schemas.openxmlformats.org/officeDocument/2006/relationships/ctrlProp" Target="../ctrlProps/ctrlProp190.xml"/><Relationship Id="rId164" Type="http://schemas.openxmlformats.org/officeDocument/2006/relationships/ctrlProp" Target="../ctrlProps/ctrlProp206.xml"/><Relationship Id="rId169" Type="http://schemas.openxmlformats.org/officeDocument/2006/relationships/ctrlProp" Target="../ctrlProps/ctrlProp211.xml"/><Relationship Id="rId185" Type="http://schemas.openxmlformats.org/officeDocument/2006/relationships/ctrlProp" Target="../ctrlProps/ctrlProp227.xml"/><Relationship Id="rId4" Type="http://schemas.openxmlformats.org/officeDocument/2006/relationships/ctrlProp" Target="../ctrlProps/ctrlProp46.xml"/><Relationship Id="rId9" Type="http://schemas.openxmlformats.org/officeDocument/2006/relationships/ctrlProp" Target="../ctrlProps/ctrlProp51.xml"/><Relationship Id="rId180" Type="http://schemas.openxmlformats.org/officeDocument/2006/relationships/ctrlProp" Target="../ctrlProps/ctrlProp222.xml"/><Relationship Id="rId26" Type="http://schemas.openxmlformats.org/officeDocument/2006/relationships/ctrlProp" Target="../ctrlProps/ctrlProp68.xml"/><Relationship Id="rId47" Type="http://schemas.openxmlformats.org/officeDocument/2006/relationships/ctrlProp" Target="../ctrlProps/ctrlProp89.xml"/><Relationship Id="rId68" Type="http://schemas.openxmlformats.org/officeDocument/2006/relationships/ctrlProp" Target="../ctrlProps/ctrlProp110.xml"/><Relationship Id="rId89" Type="http://schemas.openxmlformats.org/officeDocument/2006/relationships/ctrlProp" Target="../ctrlProps/ctrlProp131.xml"/><Relationship Id="rId112" Type="http://schemas.openxmlformats.org/officeDocument/2006/relationships/ctrlProp" Target="../ctrlProps/ctrlProp154.xml"/><Relationship Id="rId133" Type="http://schemas.openxmlformats.org/officeDocument/2006/relationships/ctrlProp" Target="../ctrlProps/ctrlProp175.xml"/><Relationship Id="rId154" Type="http://schemas.openxmlformats.org/officeDocument/2006/relationships/ctrlProp" Target="../ctrlProps/ctrlProp196.xml"/><Relationship Id="rId175" Type="http://schemas.openxmlformats.org/officeDocument/2006/relationships/ctrlProp" Target="../ctrlProps/ctrlProp217.xml"/><Relationship Id="rId196" Type="http://schemas.openxmlformats.org/officeDocument/2006/relationships/ctrlProp" Target="../ctrlProps/ctrlProp238.xml"/><Relationship Id="rId200" Type="http://schemas.openxmlformats.org/officeDocument/2006/relationships/ctrlProp" Target="../ctrlProps/ctrlProp242.xml"/><Relationship Id="rId16" Type="http://schemas.openxmlformats.org/officeDocument/2006/relationships/ctrlProp" Target="../ctrlProps/ctrlProp58.xml"/><Relationship Id="rId37" Type="http://schemas.openxmlformats.org/officeDocument/2006/relationships/ctrlProp" Target="../ctrlProps/ctrlProp79.xml"/><Relationship Id="rId58" Type="http://schemas.openxmlformats.org/officeDocument/2006/relationships/ctrlProp" Target="../ctrlProps/ctrlProp100.xml"/><Relationship Id="rId79" Type="http://schemas.openxmlformats.org/officeDocument/2006/relationships/ctrlProp" Target="../ctrlProps/ctrlProp121.xml"/><Relationship Id="rId102" Type="http://schemas.openxmlformats.org/officeDocument/2006/relationships/ctrlProp" Target="../ctrlProps/ctrlProp144.xml"/><Relationship Id="rId123" Type="http://schemas.openxmlformats.org/officeDocument/2006/relationships/ctrlProp" Target="../ctrlProps/ctrlProp165.xml"/><Relationship Id="rId144" Type="http://schemas.openxmlformats.org/officeDocument/2006/relationships/ctrlProp" Target="../ctrlProps/ctrlProp186.xml"/><Relationship Id="rId90" Type="http://schemas.openxmlformats.org/officeDocument/2006/relationships/ctrlProp" Target="../ctrlProps/ctrlProp132.xml"/><Relationship Id="rId165" Type="http://schemas.openxmlformats.org/officeDocument/2006/relationships/ctrlProp" Target="../ctrlProps/ctrlProp207.xml"/><Relationship Id="rId186" Type="http://schemas.openxmlformats.org/officeDocument/2006/relationships/ctrlProp" Target="../ctrlProps/ctrlProp228.xml"/><Relationship Id="rId27" Type="http://schemas.openxmlformats.org/officeDocument/2006/relationships/ctrlProp" Target="../ctrlProps/ctrlProp69.xml"/><Relationship Id="rId48" Type="http://schemas.openxmlformats.org/officeDocument/2006/relationships/ctrlProp" Target="../ctrlProps/ctrlProp90.xml"/><Relationship Id="rId69" Type="http://schemas.openxmlformats.org/officeDocument/2006/relationships/ctrlProp" Target="../ctrlProps/ctrlProp111.xml"/><Relationship Id="rId113" Type="http://schemas.openxmlformats.org/officeDocument/2006/relationships/ctrlProp" Target="../ctrlProps/ctrlProp155.xml"/><Relationship Id="rId134" Type="http://schemas.openxmlformats.org/officeDocument/2006/relationships/ctrlProp" Target="../ctrlProps/ctrlProp176.xml"/><Relationship Id="rId80" Type="http://schemas.openxmlformats.org/officeDocument/2006/relationships/ctrlProp" Target="../ctrlProps/ctrlProp122.xml"/><Relationship Id="rId155" Type="http://schemas.openxmlformats.org/officeDocument/2006/relationships/ctrlProp" Target="../ctrlProps/ctrlProp197.xml"/><Relationship Id="rId176" Type="http://schemas.openxmlformats.org/officeDocument/2006/relationships/ctrlProp" Target="../ctrlProps/ctrlProp218.xml"/><Relationship Id="rId197" Type="http://schemas.openxmlformats.org/officeDocument/2006/relationships/ctrlProp" Target="../ctrlProps/ctrlProp239.xml"/><Relationship Id="rId201" Type="http://schemas.openxmlformats.org/officeDocument/2006/relationships/ctrlProp" Target="../ctrlProps/ctrlProp243.xml"/><Relationship Id="rId17" Type="http://schemas.openxmlformats.org/officeDocument/2006/relationships/ctrlProp" Target="../ctrlProps/ctrlProp59.xml"/><Relationship Id="rId38" Type="http://schemas.openxmlformats.org/officeDocument/2006/relationships/ctrlProp" Target="../ctrlProps/ctrlProp80.xml"/><Relationship Id="rId59" Type="http://schemas.openxmlformats.org/officeDocument/2006/relationships/ctrlProp" Target="../ctrlProps/ctrlProp101.xml"/><Relationship Id="rId103" Type="http://schemas.openxmlformats.org/officeDocument/2006/relationships/ctrlProp" Target="../ctrlProps/ctrlProp145.xml"/><Relationship Id="rId124" Type="http://schemas.openxmlformats.org/officeDocument/2006/relationships/ctrlProp" Target="../ctrlProps/ctrlProp166.xml"/><Relationship Id="rId70" Type="http://schemas.openxmlformats.org/officeDocument/2006/relationships/ctrlProp" Target="../ctrlProps/ctrlProp112.xml"/><Relationship Id="rId91" Type="http://schemas.openxmlformats.org/officeDocument/2006/relationships/ctrlProp" Target="../ctrlProps/ctrlProp133.xml"/><Relationship Id="rId145" Type="http://schemas.openxmlformats.org/officeDocument/2006/relationships/ctrlProp" Target="../ctrlProps/ctrlProp187.xml"/><Relationship Id="rId166" Type="http://schemas.openxmlformats.org/officeDocument/2006/relationships/ctrlProp" Target="../ctrlProps/ctrlProp208.xml"/><Relationship Id="rId187" Type="http://schemas.openxmlformats.org/officeDocument/2006/relationships/ctrlProp" Target="../ctrlProps/ctrlProp229.xml"/><Relationship Id="rId1" Type="http://schemas.openxmlformats.org/officeDocument/2006/relationships/printerSettings" Target="../printerSettings/printerSettings2.bin"/><Relationship Id="rId28" Type="http://schemas.openxmlformats.org/officeDocument/2006/relationships/ctrlProp" Target="../ctrlProps/ctrlProp70.xml"/><Relationship Id="rId49" Type="http://schemas.openxmlformats.org/officeDocument/2006/relationships/ctrlProp" Target="../ctrlProps/ctrlProp91.xml"/><Relationship Id="rId114" Type="http://schemas.openxmlformats.org/officeDocument/2006/relationships/ctrlProp" Target="../ctrlProps/ctrlProp156.xml"/><Relationship Id="rId60" Type="http://schemas.openxmlformats.org/officeDocument/2006/relationships/ctrlProp" Target="../ctrlProps/ctrlProp102.xml"/><Relationship Id="rId81" Type="http://schemas.openxmlformats.org/officeDocument/2006/relationships/ctrlProp" Target="../ctrlProps/ctrlProp123.xml"/><Relationship Id="rId135" Type="http://schemas.openxmlformats.org/officeDocument/2006/relationships/ctrlProp" Target="../ctrlProps/ctrlProp177.xml"/><Relationship Id="rId156" Type="http://schemas.openxmlformats.org/officeDocument/2006/relationships/ctrlProp" Target="../ctrlProps/ctrlProp198.xml"/><Relationship Id="rId177" Type="http://schemas.openxmlformats.org/officeDocument/2006/relationships/ctrlProp" Target="../ctrlProps/ctrlProp219.xml"/><Relationship Id="rId198" Type="http://schemas.openxmlformats.org/officeDocument/2006/relationships/ctrlProp" Target="../ctrlProps/ctrlProp240.xml"/><Relationship Id="rId202" Type="http://schemas.openxmlformats.org/officeDocument/2006/relationships/ctrlProp" Target="../ctrlProps/ctrlProp244.xml"/><Relationship Id="rId18" Type="http://schemas.openxmlformats.org/officeDocument/2006/relationships/ctrlProp" Target="../ctrlProps/ctrlProp60.xml"/><Relationship Id="rId39" Type="http://schemas.openxmlformats.org/officeDocument/2006/relationships/ctrlProp" Target="../ctrlProps/ctrlProp81.xml"/><Relationship Id="rId50" Type="http://schemas.openxmlformats.org/officeDocument/2006/relationships/ctrlProp" Target="../ctrlProps/ctrlProp92.xml"/><Relationship Id="rId104" Type="http://schemas.openxmlformats.org/officeDocument/2006/relationships/ctrlProp" Target="../ctrlProps/ctrlProp146.xml"/><Relationship Id="rId125" Type="http://schemas.openxmlformats.org/officeDocument/2006/relationships/ctrlProp" Target="../ctrlProps/ctrlProp167.xml"/><Relationship Id="rId146" Type="http://schemas.openxmlformats.org/officeDocument/2006/relationships/ctrlProp" Target="../ctrlProps/ctrlProp188.xml"/><Relationship Id="rId167" Type="http://schemas.openxmlformats.org/officeDocument/2006/relationships/ctrlProp" Target="../ctrlProps/ctrlProp209.xml"/><Relationship Id="rId188" Type="http://schemas.openxmlformats.org/officeDocument/2006/relationships/ctrlProp" Target="../ctrlProps/ctrlProp230.xml"/><Relationship Id="rId71" Type="http://schemas.openxmlformats.org/officeDocument/2006/relationships/ctrlProp" Target="../ctrlProps/ctrlProp113.xml"/><Relationship Id="rId92" Type="http://schemas.openxmlformats.org/officeDocument/2006/relationships/ctrlProp" Target="../ctrlProps/ctrlProp13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56.xml"/><Relationship Id="rId18" Type="http://schemas.openxmlformats.org/officeDocument/2006/relationships/ctrlProp" Target="../ctrlProps/ctrlProp261.xml"/><Relationship Id="rId26" Type="http://schemas.openxmlformats.org/officeDocument/2006/relationships/ctrlProp" Target="../ctrlProps/ctrlProp269.xml"/><Relationship Id="rId39" Type="http://schemas.openxmlformats.org/officeDocument/2006/relationships/ctrlProp" Target="../ctrlProps/ctrlProp282.xml"/><Relationship Id="rId21" Type="http://schemas.openxmlformats.org/officeDocument/2006/relationships/ctrlProp" Target="../ctrlProps/ctrlProp264.xml"/><Relationship Id="rId34" Type="http://schemas.openxmlformats.org/officeDocument/2006/relationships/ctrlProp" Target="../ctrlProps/ctrlProp277.xml"/><Relationship Id="rId42" Type="http://schemas.openxmlformats.org/officeDocument/2006/relationships/ctrlProp" Target="../ctrlProps/ctrlProp285.xml"/><Relationship Id="rId7" Type="http://schemas.openxmlformats.org/officeDocument/2006/relationships/ctrlProp" Target="../ctrlProps/ctrlProp250.xml"/><Relationship Id="rId2" Type="http://schemas.openxmlformats.org/officeDocument/2006/relationships/vmlDrawing" Target="../drawings/vmlDrawing3.vml"/><Relationship Id="rId16" Type="http://schemas.openxmlformats.org/officeDocument/2006/relationships/ctrlProp" Target="../ctrlProps/ctrlProp259.xml"/><Relationship Id="rId20" Type="http://schemas.openxmlformats.org/officeDocument/2006/relationships/ctrlProp" Target="../ctrlProps/ctrlProp263.xml"/><Relationship Id="rId29" Type="http://schemas.openxmlformats.org/officeDocument/2006/relationships/ctrlProp" Target="../ctrlProps/ctrlProp272.xml"/><Relationship Id="rId41" Type="http://schemas.openxmlformats.org/officeDocument/2006/relationships/ctrlProp" Target="../ctrlProps/ctrlProp284.xml"/><Relationship Id="rId1" Type="http://schemas.openxmlformats.org/officeDocument/2006/relationships/drawing" Target="../drawings/drawing4.xml"/><Relationship Id="rId6" Type="http://schemas.openxmlformats.org/officeDocument/2006/relationships/ctrlProp" Target="../ctrlProps/ctrlProp249.xml"/><Relationship Id="rId11" Type="http://schemas.openxmlformats.org/officeDocument/2006/relationships/ctrlProp" Target="../ctrlProps/ctrlProp254.xml"/><Relationship Id="rId24" Type="http://schemas.openxmlformats.org/officeDocument/2006/relationships/ctrlProp" Target="../ctrlProps/ctrlProp267.xml"/><Relationship Id="rId32" Type="http://schemas.openxmlformats.org/officeDocument/2006/relationships/ctrlProp" Target="../ctrlProps/ctrlProp275.xml"/><Relationship Id="rId37" Type="http://schemas.openxmlformats.org/officeDocument/2006/relationships/ctrlProp" Target="../ctrlProps/ctrlProp280.xml"/><Relationship Id="rId40" Type="http://schemas.openxmlformats.org/officeDocument/2006/relationships/ctrlProp" Target="../ctrlProps/ctrlProp283.xml"/><Relationship Id="rId5" Type="http://schemas.openxmlformats.org/officeDocument/2006/relationships/ctrlProp" Target="../ctrlProps/ctrlProp248.xml"/><Relationship Id="rId15" Type="http://schemas.openxmlformats.org/officeDocument/2006/relationships/ctrlProp" Target="../ctrlProps/ctrlProp258.xml"/><Relationship Id="rId23" Type="http://schemas.openxmlformats.org/officeDocument/2006/relationships/ctrlProp" Target="../ctrlProps/ctrlProp266.xml"/><Relationship Id="rId28" Type="http://schemas.openxmlformats.org/officeDocument/2006/relationships/ctrlProp" Target="../ctrlProps/ctrlProp271.xml"/><Relationship Id="rId36" Type="http://schemas.openxmlformats.org/officeDocument/2006/relationships/ctrlProp" Target="../ctrlProps/ctrlProp279.xml"/><Relationship Id="rId10" Type="http://schemas.openxmlformats.org/officeDocument/2006/relationships/ctrlProp" Target="../ctrlProps/ctrlProp253.xml"/><Relationship Id="rId19" Type="http://schemas.openxmlformats.org/officeDocument/2006/relationships/ctrlProp" Target="../ctrlProps/ctrlProp262.xml"/><Relationship Id="rId31" Type="http://schemas.openxmlformats.org/officeDocument/2006/relationships/ctrlProp" Target="../ctrlProps/ctrlProp274.xml"/><Relationship Id="rId44" Type="http://schemas.openxmlformats.org/officeDocument/2006/relationships/ctrlProp" Target="../ctrlProps/ctrlProp287.xml"/><Relationship Id="rId4" Type="http://schemas.openxmlformats.org/officeDocument/2006/relationships/ctrlProp" Target="../ctrlProps/ctrlProp247.xml"/><Relationship Id="rId9" Type="http://schemas.openxmlformats.org/officeDocument/2006/relationships/ctrlProp" Target="../ctrlProps/ctrlProp252.xml"/><Relationship Id="rId14" Type="http://schemas.openxmlformats.org/officeDocument/2006/relationships/ctrlProp" Target="../ctrlProps/ctrlProp257.xml"/><Relationship Id="rId22" Type="http://schemas.openxmlformats.org/officeDocument/2006/relationships/ctrlProp" Target="../ctrlProps/ctrlProp265.xml"/><Relationship Id="rId27" Type="http://schemas.openxmlformats.org/officeDocument/2006/relationships/ctrlProp" Target="../ctrlProps/ctrlProp270.xml"/><Relationship Id="rId30" Type="http://schemas.openxmlformats.org/officeDocument/2006/relationships/ctrlProp" Target="../ctrlProps/ctrlProp273.xml"/><Relationship Id="rId35" Type="http://schemas.openxmlformats.org/officeDocument/2006/relationships/ctrlProp" Target="../ctrlProps/ctrlProp278.xml"/><Relationship Id="rId43" Type="http://schemas.openxmlformats.org/officeDocument/2006/relationships/ctrlProp" Target="../ctrlProps/ctrlProp286.xml"/><Relationship Id="rId8" Type="http://schemas.openxmlformats.org/officeDocument/2006/relationships/ctrlProp" Target="../ctrlProps/ctrlProp251.xml"/><Relationship Id="rId3" Type="http://schemas.openxmlformats.org/officeDocument/2006/relationships/ctrlProp" Target="../ctrlProps/ctrlProp246.xml"/><Relationship Id="rId12" Type="http://schemas.openxmlformats.org/officeDocument/2006/relationships/ctrlProp" Target="../ctrlProps/ctrlProp255.xml"/><Relationship Id="rId17" Type="http://schemas.openxmlformats.org/officeDocument/2006/relationships/ctrlProp" Target="../ctrlProps/ctrlProp260.xml"/><Relationship Id="rId25" Type="http://schemas.openxmlformats.org/officeDocument/2006/relationships/ctrlProp" Target="../ctrlProps/ctrlProp268.xml"/><Relationship Id="rId33" Type="http://schemas.openxmlformats.org/officeDocument/2006/relationships/ctrlProp" Target="../ctrlProps/ctrlProp276.xml"/><Relationship Id="rId38" Type="http://schemas.openxmlformats.org/officeDocument/2006/relationships/ctrlProp" Target="../ctrlProps/ctrlProp281.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11.xml"/><Relationship Id="rId21" Type="http://schemas.openxmlformats.org/officeDocument/2006/relationships/ctrlProp" Target="../ctrlProps/ctrlProp306.xml"/><Relationship Id="rId42" Type="http://schemas.openxmlformats.org/officeDocument/2006/relationships/ctrlProp" Target="../ctrlProps/ctrlProp327.xml"/><Relationship Id="rId47" Type="http://schemas.openxmlformats.org/officeDocument/2006/relationships/ctrlProp" Target="../ctrlProps/ctrlProp332.xml"/><Relationship Id="rId63" Type="http://schemas.openxmlformats.org/officeDocument/2006/relationships/ctrlProp" Target="../ctrlProps/ctrlProp348.xml"/><Relationship Id="rId68" Type="http://schemas.openxmlformats.org/officeDocument/2006/relationships/ctrlProp" Target="../ctrlProps/ctrlProp353.xml"/><Relationship Id="rId84" Type="http://schemas.openxmlformats.org/officeDocument/2006/relationships/ctrlProp" Target="../ctrlProps/ctrlProp369.xml"/><Relationship Id="rId89" Type="http://schemas.openxmlformats.org/officeDocument/2006/relationships/ctrlProp" Target="../ctrlProps/ctrlProp374.xml"/><Relationship Id="rId16" Type="http://schemas.openxmlformats.org/officeDocument/2006/relationships/ctrlProp" Target="../ctrlProps/ctrlProp301.xml"/><Relationship Id="rId11" Type="http://schemas.openxmlformats.org/officeDocument/2006/relationships/ctrlProp" Target="../ctrlProps/ctrlProp296.xml"/><Relationship Id="rId32" Type="http://schemas.openxmlformats.org/officeDocument/2006/relationships/ctrlProp" Target="../ctrlProps/ctrlProp317.xml"/><Relationship Id="rId37" Type="http://schemas.openxmlformats.org/officeDocument/2006/relationships/ctrlProp" Target="../ctrlProps/ctrlProp322.xml"/><Relationship Id="rId53" Type="http://schemas.openxmlformats.org/officeDocument/2006/relationships/ctrlProp" Target="../ctrlProps/ctrlProp338.xml"/><Relationship Id="rId58" Type="http://schemas.openxmlformats.org/officeDocument/2006/relationships/ctrlProp" Target="../ctrlProps/ctrlProp343.xml"/><Relationship Id="rId74" Type="http://schemas.openxmlformats.org/officeDocument/2006/relationships/ctrlProp" Target="../ctrlProps/ctrlProp359.xml"/><Relationship Id="rId79" Type="http://schemas.openxmlformats.org/officeDocument/2006/relationships/ctrlProp" Target="../ctrlProps/ctrlProp364.xml"/><Relationship Id="rId5" Type="http://schemas.openxmlformats.org/officeDocument/2006/relationships/ctrlProp" Target="../ctrlProps/ctrlProp290.xml"/><Relationship Id="rId90" Type="http://schemas.openxmlformats.org/officeDocument/2006/relationships/ctrlProp" Target="../ctrlProps/ctrlProp375.xml"/><Relationship Id="rId95" Type="http://schemas.openxmlformats.org/officeDocument/2006/relationships/ctrlProp" Target="../ctrlProps/ctrlProp380.xml"/><Relationship Id="rId22" Type="http://schemas.openxmlformats.org/officeDocument/2006/relationships/ctrlProp" Target="../ctrlProps/ctrlProp307.xml"/><Relationship Id="rId27" Type="http://schemas.openxmlformats.org/officeDocument/2006/relationships/ctrlProp" Target="../ctrlProps/ctrlProp312.xml"/><Relationship Id="rId43" Type="http://schemas.openxmlformats.org/officeDocument/2006/relationships/ctrlProp" Target="../ctrlProps/ctrlProp328.xml"/><Relationship Id="rId48" Type="http://schemas.openxmlformats.org/officeDocument/2006/relationships/ctrlProp" Target="../ctrlProps/ctrlProp333.xml"/><Relationship Id="rId64" Type="http://schemas.openxmlformats.org/officeDocument/2006/relationships/ctrlProp" Target="../ctrlProps/ctrlProp349.xml"/><Relationship Id="rId69" Type="http://schemas.openxmlformats.org/officeDocument/2006/relationships/ctrlProp" Target="../ctrlProps/ctrlProp354.xml"/><Relationship Id="rId80" Type="http://schemas.openxmlformats.org/officeDocument/2006/relationships/ctrlProp" Target="../ctrlProps/ctrlProp365.xml"/><Relationship Id="rId85" Type="http://schemas.openxmlformats.org/officeDocument/2006/relationships/ctrlProp" Target="../ctrlProps/ctrlProp370.xml"/><Relationship Id="rId3" Type="http://schemas.openxmlformats.org/officeDocument/2006/relationships/ctrlProp" Target="../ctrlProps/ctrlProp288.xml"/><Relationship Id="rId12" Type="http://schemas.openxmlformats.org/officeDocument/2006/relationships/ctrlProp" Target="../ctrlProps/ctrlProp297.xml"/><Relationship Id="rId17" Type="http://schemas.openxmlformats.org/officeDocument/2006/relationships/ctrlProp" Target="../ctrlProps/ctrlProp302.xml"/><Relationship Id="rId25" Type="http://schemas.openxmlformats.org/officeDocument/2006/relationships/ctrlProp" Target="../ctrlProps/ctrlProp310.xml"/><Relationship Id="rId33" Type="http://schemas.openxmlformats.org/officeDocument/2006/relationships/ctrlProp" Target="../ctrlProps/ctrlProp318.xml"/><Relationship Id="rId38" Type="http://schemas.openxmlformats.org/officeDocument/2006/relationships/ctrlProp" Target="../ctrlProps/ctrlProp323.xml"/><Relationship Id="rId46" Type="http://schemas.openxmlformats.org/officeDocument/2006/relationships/ctrlProp" Target="../ctrlProps/ctrlProp331.xml"/><Relationship Id="rId59" Type="http://schemas.openxmlformats.org/officeDocument/2006/relationships/ctrlProp" Target="../ctrlProps/ctrlProp344.xml"/><Relationship Id="rId67" Type="http://schemas.openxmlformats.org/officeDocument/2006/relationships/ctrlProp" Target="../ctrlProps/ctrlProp352.xml"/><Relationship Id="rId20" Type="http://schemas.openxmlformats.org/officeDocument/2006/relationships/ctrlProp" Target="../ctrlProps/ctrlProp305.xml"/><Relationship Id="rId41" Type="http://schemas.openxmlformats.org/officeDocument/2006/relationships/ctrlProp" Target="../ctrlProps/ctrlProp326.xml"/><Relationship Id="rId54" Type="http://schemas.openxmlformats.org/officeDocument/2006/relationships/ctrlProp" Target="../ctrlProps/ctrlProp339.xml"/><Relationship Id="rId62" Type="http://schemas.openxmlformats.org/officeDocument/2006/relationships/ctrlProp" Target="../ctrlProps/ctrlProp347.xml"/><Relationship Id="rId70" Type="http://schemas.openxmlformats.org/officeDocument/2006/relationships/ctrlProp" Target="../ctrlProps/ctrlProp355.xml"/><Relationship Id="rId75" Type="http://schemas.openxmlformats.org/officeDocument/2006/relationships/ctrlProp" Target="../ctrlProps/ctrlProp360.xml"/><Relationship Id="rId83" Type="http://schemas.openxmlformats.org/officeDocument/2006/relationships/ctrlProp" Target="../ctrlProps/ctrlProp368.xml"/><Relationship Id="rId88" Type="http://schemas.openxmlformats.org/officeDocument/2006/relationships/ctrlProp" Target="../ctrlProps/ctrlProp373.xml"/><Relationship Id="rId91" Type="http://schemas.openxmlformats.org/officeDocument/2006/relationships/ctrlProp" Target="../ctrlProps/ctrlProp376.xml"/><Relationship Id="rId96" Type="http://schemas.openxmlformats.org/officeDocument/2006/relationships/ctrlProp" Target="../ctrlProps/ctrlProp381.xml"/><Relationship Id="rId1" Type="http://schemas.openxmlformats.org/officeDocument/2006/relationships/drawing" Target="../drawings/drawing5.xml"/><Relationship Id="rId6" Type="http://schemas.openxmlformats.org/officeDocument/2006/relationships/ctrlProp" Target="../ctrlProps/ctrlProp291.xml"/><Relationship Id="rId15" Type="http://schemas.openxmlformats.org/officeDocument/2006/relationships/ctrlProp" Target="../ctrlProps/ctrlProp300.xml"/><Relationship Id="rId23" Type="http://schemas.openxmlformats.org/officeDocument/2006/relationships/ctrlProp" Target="../ctrlProps/ctrlProp308.xml"/><Relationship Id="rId28" Type="http://schemas.openxmlformats.org/officeDocument/2006/relationships/ctrlProp" Target="../ctrlProps/ctrlProp313.xml"/><Relationship Id="rId36" Type="http://schemas.openxmlformats.org/officeDocument/2006/relationships/ctrlProp" Target="../ctrlProps/ctrlProp321.xml"/><Relationship Id="rId49" Type="http://schemas.openxmlformats.org/officeDocument/2006/relationships/ctrlProp" Target="../ctrlProps/ctrlProp334.xml"/><Relationship Id="rId57" Type="http://schemas.openxmlformats.org/officeDocument/2006/relationships/ctrlProp" Target="../ctrlProps/ctrlProp342.xml"/><Relationship Id="rId10" Type="http://schemas.openxmlformats.org/officeDocument/2006/relationships/ctrlProp" Target="../ctrlProps/ctrlProp295.xml"/><Relationship Id="rId31" Type="http://schemas.openxmlformats.org/officeDocument/2006/relationships/ctrlProp" Target="../ctrlProps/ctrlProp316.xml"/><Relationship Id="rId44" Type="http://schemas.openxmlformats.org/officeDocument/2006/relationships/ctrlProp" Target="../ctrlProps/ctrlProp329.xml"/><Relationship Id="rId52" Type="http://schemas.openxmlformats.org/officeDocument/2006/relationships/ctrlProp" Target="../ctrlProps/ctrlProp337.xml"/><Relationship Id="rId60" Type="http://schemas.openxmlformats.org/officeDocument/2006/relationships/ctrlProp" Target="../ctrlProps/ctrlProp345.xml"/><Relationship Id="rId65" Type="http://schemas.openxmlformats.org/officeDocument/2006/relationships/ctrlProp" Target="../ctrlProps/ctrlProp350.xml"/><Relationship Id="rId73" Type="http://schemas.openxmlformats.org/officeDocument/2006/relationships/ctrlProp" Target="../ctrlProps/ctrlProp358.xml"/><Relationship Id="rId78" Type="http://schemas.openxmlformats.org/officeDocument/2006/relationships/ctrlProp" Target="../ctrlProps/ctrlProp363.xml"/><Relationship Id="rId81" Type="http://schemas.openxmlformats.org/officeDocument/2006/relationships/ctrlProp" Target="../ctrlProps/ctrlProp366.xml"/><Relationship Id="rId86" Type="http://schemas.openxmlformats.org/officeDocument/2006/relationships/ctrlProp" Target="../ctrlProps/ctrlProp371.xml"/><Relationship Id="rId94" Type="http://schemas.openxmlformats.org/officeDocument/2006/relationships/ctrlProp" Target="../ctrlProps/ctrlProp379.xml"/><Relationship Id="rId4" Type="http://schemas.openxmlformats.org/officeDocument/2006/relationships/ctrlProp" Target="../ctrlProps/ctrlProp289.xml"/><Relationship Id="rId9" Type="http://schemas.openxmlformats.org/officeDocument/2006/relationships/ctrlProp" Target="../ctrlProps/ctrlProp294.xml"/><Relationship Id="rId13" Type="http://schemas.openxmlformats.org/officeDocument/2006/relationships/ctrlProp" Target="../ctrlProps/ctrlProp298.xml"/><Relationship Id="rId18" Type="http://schemas.openxmlformats.org/officeDocument/2006/relationships/ctrlProp" Target="../ctrlProps/ctrlProp303.xml"/><Relationship Id="rId39" Type="http://schemas.openxmlformats.org/officeDocument/2006/relationships/ctrlProp" Target="../ctrlProps/ctrlProp324.xml"/><Relationship Id="rId34" Type="http://schemas.openxmlformats.org/officeDocument/2006/relationships/ctrlProp" Target="../ctrlProps/ctrlProp319.xml"/><Relationship Id="rId50" Type="http://schemas.openxmlformats.org/officeDocument/2006/relationships/ctrlProp" Target="../ctrlProps/ctrlProp335.xml"/><Relationship Id="rId55" Type="http://schemas.openxmlformats.org/officeDocument/2006/relationships/ctrlProp" Target="../ctrlProps/ctrlProp340.xml"/><Relationship Id="rId76" Type="http://schemas.openxmlformats.org/officeDocument/2006/relationships/ctrlProp" Target="../ctrlProps/ctrlProp361.xml"/><Relationship Id="rId97" Type="http://schemas.openxmlformats.org/officeDocument/2006/relationships/ctrlProp" Target="../ctrlProps/ctrlProp382.xml"/><Relationship Id="rId7" Type="http://schemas.openxmlformats.org/officeDocument/2006/relationships/ctrlProp" Target="../ctrlProps/ctrlProp292.xml"/><Relationship Id="rId71" Type="http://schemas.openxmlformats.org/officeDocument/2006/relationships/ctrlProp" Target="../ctrlProps/ctrlProp356.xml"/><Relationship Id="rId92" Type="http://schemas.openxmlformats.org/officeDocument/2006/relationships/ctrlProp" Target="../ctrlProps/ctrlProp377.xml"/><Relationship Id="rId2" Type="http://schemas.openxmlformats.org/officeDocument/2006/relationships/vmlDrawing" Target="../drawings/vmlDrawing4.vml"/><Relationship Id="rId29" Type="http://schemas.openxmlformats.org/officeDocument/2006/relationships/ctrlProp" Target="../ctrlProps/ctrlProp314.xml"/><Relationship Id="rId24" Type="http://schemas.openxmlformats.org/officeDocument/2006/relationships/ctrlProp" Target="../ctrlProps/ctrlProp309.xml"/><Relationship Id="rId40" Type="http://schemas.openxmlformats.org/officeDocument/2006/relationships/ctrlProp" Target="../ctrlProps/ctrlProp325.xml"/><Relationship Id="rId45" Type="http://schemas.openxmlformats.org/officeDocument/2006/relationships/ctrlProp" Target="../ctrlProps/ctrlProp330.xml"/><Relationship Id="rId66" Type="http://schemas.openxmlformats.org/officeDocument/2006/relationships/ctrlProp" Target="../ctrlProps/ctrlProp351.xml"/><Relationship Id="rId87" Type="http://schemas.openxmlformats.org/officeDocument/2006/relationships/ctrlProp" Target="../ctrlProps/ctrlProp372.xml"/><Relationship Id="rId61" Type="http://schemas.openxmlformats.org/officeDocument/2006/relationships/ctrlProp" Target="../ctrlProps/ctrlProp346.xml"/><Relationship Id="rId82" Type="http://schemas.openxmlformats.org/officeDocument/2006/relationships/ctrlProp" Target="../ctrlProps/ctrlProp367.xml"/><Relationship Id="rId19" Type="http://schemas.openxmlformats.org/officeDocument/2006/relationships/ctrlProp" Target="../ctrlProps/ctrlProp304.xml"/><Relationship Id="rId14" Type="http://schemas.openxmlformats.org/officeDocument/2006/relationships/ctrlProp" Target="../ctrlProps/ctrlProp299.xml"/><Relationship Id="rId30" Type="http://schemas.openxmlformats.org/officeDocument/2006/relationships/ctrlProp" Target="../ctrlProps/ctrlProp315.xml"/><Relationship Id="rId35" Type="http://schemas.openxmlformats.org/officeDocument/2006/relationships/ctrlProp" Target="../ctrlProps/ctrlProp320.xml"/><Relationship Id="rId56" Type="http://schemas.openxmlformats.org/officeDocument/2006/relationships/ctrlProp" Target="../ctrlProps/ctrlProp341.xml"/><Relationship Id="rId77" Type="http://schemas.openxmlformats.org/officeDocument/2006/relationships/ctrlProp" Target="../ctrlProps/ctrlProp362.xml"/><Relationship Id="rId8" Type="http://schemas.openxmlformats.org/officeDocument/2006/relationships/ctrlProp" Target="../ctrlProps/ctrlProp293.xml"/><Relationship Id="rId51" Type="http://schemas.openxmlformats.org/officeDocument/2006/relationships/ctrlProp" Target="../ctrlProps/ctrlProp336.xml"/><Relationship Id="rId72" Type="http://schemas.openxmlformats.org/officeDocument/2006/relationships/ctrlProp" Target="../ctrlProps/ctrlProp357.xml"/><Relationship Id="rId93" Type="http://schemas.openxmlformats.org/officeDocument/2006/relationships/ctrlProp" Target="../ctrlProps/ctrlProp378.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47" Type="http://schemas.openxmlformats.org/officeDocument/2006/relationships/ctrlProp" Target="../ctrlProps/ctrlProp426.xml"/><Relationship Id="rId50" Type="http://schemas.openxmlformats.org/officeDocument/2006/relationships/ctrlProp" Target="../ctrlProps/ctrlProp429.xml"/><Relationship Id="rId55" Type="http://schemas.openxmlformats.org/officeDocument/2006/relationships/ctrlProp" Target="../ctrlProps/ctrlProp434.xml"/><Relationship Id="rId7" Type="http://schemas.openxmlformats.org/officeDocument/2006/relationships/ctrlProp" Target="../ctrlProps/ctrlProp386.xml"/><Relationship Id="rId2" Type="http://schemas.openxmlformats.org/officeDocument/2006/relationships/drawing" Target="../drawings/drawing6.xml"/><Relationship Id="rId16" Type="http://schemas.openxmlformats.org/officeDocument/2006/relationships/ctrlProp" Target="../ctrlProps/ctrlProp395.xml"/><Relationship Id="rId29" Type="http://schemas.openxmlformats.org/officeDocument/2006/relationships/ctrlProp" Target="../ctrlProps/ctrlProp408.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3" Type="http://schemas.openxmlformats.org/officeDocument/2006/relationships/ctrlProp" Target="../ctrlProps/ctrlProp432.xml"/><Relationship Id="rId5" Type="http://schemas.openxmlformats.org/officeDocument/2006/relationships/ctrlProp" Target="../ctrlProps/ctrlProp384.xml"/><Relationship Id="rId19" Type="http://schemas.openxmlformats.org/officeDocument/2006/relationships/ctrlProp" Target="../ctrlProps/ctrlProp398.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48" Type="http://schemas.openxmlformats.org/officeDocument/2006/relationships/ctrlProp" Target="../ctrlProps/ctrlProp427.xml"/><Relationship Id="rId56" Type="http://schemas.openxmlformats.org/officeDocument/2006/relationships/ctrlProp" Target="../ctrlProps/ctrlProp435.xml"/><Relationship Id="rId8" Type="http://schemas.openxmlformats.org/officeDocument/2006/relationships/ctrlProp" Target="../ctrlProps/ctrlProp387.xml"/><Relationship Id="rId51" Type="http://schemas.openxmlformats.org/officeDocument/2006/relationships/ctrlProp" Target="../ctrlProps/ctrlProp430.xml"/><Relationship Id="rId3" Type="http://schemas.openxmlformats.org/officeDocument/2006/relationships/vmlDrawing" Target="../drawings/vmlDrawing5.v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0" Type="http://schemas.openxmlformats.org/officeDocument/2006/relationships/ctrlProp" Target="../ctrlProps/ctrlProp399.xml"/><Relationship Id="rId41" Type="http://schemas.openxmlformats.org/officeDocument/2006/relationships/ctrlProp" Target="../ctrlProps/ctrlProp420.xml"/><Relationship Id="rId54" Type="http://schemas.openxmlformats.org/officeDocument/2006/relationships/ctrlProp" Target="../ctrlProps/ctrlProp433.xml"/><Relationship Id="rId1" Type="http://schemas.openxmlformats.org/officeDocument/2006/relationships/printerSettings" Target="../printerSettings/printerSettings3.bin"/><Relationship Id="rId6" Type="http://schemas.openxmlformats.org/officeDocument/2006/relationships/ctrlProp" Target="../ctrlProps/ctrlProp385.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49" Type="http://schemas.openxmlformats.org/officeDocument/2006/relationships/ctrlProp" Target="../ctrlProps/ctrlProp428.xml"/><Relationship Id="rId57" Type="http://schemas.openxmlformats.org/officeDocument/2006/relationships/ctrlProp" Target="../ctrlProps/ctrlProp436.xml"/><Relationship Id="rId10" Type="http://schemas.openxmlformats.org/officeDocument/2006/relationships/ctrlProp" Target="../ctrlProps/ctrlProp389.xml"/><Relationship Id="rId31" Type="http://schemas.openxmlformats.org/officeDocument/2006/relationships/ctrlProp" Target="../ctrlProps/ctrlProp410.xml"/><Relationship Id="rId44" Type="http://schemas.openxmlformats.org/officeDocument/2006/relationships/ctrlProp" Target="../ctrlProps/ctrlProp423.xml"/><Relationship Id="rId52" Type="http://schemas.openxmlformats.org/officeDocument/2006/relationships/ctrlProp" Target="../ctrlProps/ctrlProp43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42.xml"/><Relationship Id="rId13" Type="http://schemas.openxmlformats.org/officeDocument/2006/relationships/ctrlProp" Target="../ctrlProps/ctrlProp447.xml"/><Relationship Id="rId18" Type="http://schemas.openxmlformats.org/officeDocument/2006/relationships/ctrlProp" Target="../ctrlProps/ctrlProp452.xml"/><Relationship Id="rId3" Type="http://schemas.openxmlformats.org/officeDocument/2006/relationships/ctrlProp" Target="../ctrlProps/ctrlProp437.xml"/><Relationship Id="rId7" Type="http://schemas.openxmlformats.org/officeDocument/2006/relationships/ctrlProp" Target="../ctrlProps/ctrlProp441.xml"/><Relationship Id="rId12" Type="http://schemas.openxmlformats.org/officeDocument/2006/relationships/ctrlProp" Target="../ctrlProps/ctrlProp446.xml"/><Relationship Id="rId17" Type="http://schemas.openxmlformats.org/officeDocument/2006/relationships/ctrlProp" Target="../ctrlProps/ctrlProp451.xml"/><Relationship Id="rId2" Type="http://schemas.openxmlformats.org/officeDocument/2006/relationships/vmlDrawing" Target="../drawings/vmlDrawing6.vml"/><Relationship Id="rId16" Type="http://schemas.openxmlformats.org/officeDocument/2006/relationships/ctrlProp" Target="../ctrlProps/ctrlProp450.xml"/><Relationship Id="rId20" Type="http://schemas.openxmlformats.org/officeDocument/2006/relationships/ctrlProp" Target="../ctrlProps/ctrlProp454.xml"/><Relationship Id="rId1" Type="http://schemas.openxmlformats.org/officeDocument/2006/relationships/drawing" Target="../drawings/drawing7.xml"/><Relationship Id="rId6" Type="http://schemas.openxmlformats.org/officeDocument/2006/relationships/ctrlProp" Target="../ctrlProps/ctrlProp440.xml"/><Relationship Id="rId11" Type="http://schemas.openxmlformats.org/officeDocument/2006/relationships/ctrlProp" Target="../ctrlProps/ctrlProp445.xml"/><Relationship Id="rId5" Type="http://schemas.openxmlformats.org/officeDocument/2006/relationships/ctrlProp" Target="../ctrlProps/ctrlProp439.xml"/><Relationship Id="rId15" Type="http://schemas.openxmlformats.org/officeDocument/2006/relationships/ctrlProp" Target="../ctrlProps/ctrlProp449.xml"/><Relationship Id="rId10" Type="http://schemas.openxmlformats.org/officeDocument/2006/relationships/ctrlProp" Target="../ctrlProps/ctrlProp444.xml"/><Relationship Id="rId19" Type="http://schemas.openxmlformats.org/officeDocument/2006/relationships/ctrlProp" Target="../ctrlProps/ctrlProp453.xml"/><Relationship Id="rId4" Type="http://schemas.openxmlformats.org/officeDocument/2006/relationships/ctrlProp" Target="../ctrlProps/ctrlProp438.xml"/><Relationship Id="rId9" Type="http://schemas.openxmlformats.org/officeDocument/2006/relationships/ctrlProp" Target="../ctrlProps/ctrlProp443.xml"/><Relationship Id="rId14" Type="http://schemas.openxmlformats.org/officeDocument/2006/relationships/ctrlProp" Target="../ctrlProps/ctrlProp4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F99B-576D-E344-A87F-9BB8D70D4C62}">
  <sheetPr>
    <tabColor theme="0"/>
  </sheetPr>
  <dimension ref="B1:B29"/>
  <sheetViews>
    <sheetView showGridLines="0" tabSelected="1" zoomScale="115" zoomScaleNormal="115" workbookViewId="0">
      <selection activeCell="C12" sqref="C12"/>
    </sheetView>
  </sheetViews>
  <sheetFormatPr baseColWidth="10" defaultColWidth="11" defaultRowHeight="15.75"/>
  <cols>
    <col min="1" max="1" width="10.625" customWidth="1"/>
    <col min="2" max="2" width="92.125" customWidth="1"/>
    <col min="3" max="3" width="36.625" customWidth="1"/>
    <col min="4" max="4" width="32.5" customWidth="1"/>
  </cols>
  <sheetData>
    <row r="1" spans="2:2" ht="137.1" customHeight="1"/>
    <row r="2" spans="2:2" ht="36.950000000000003" customHeight="1">
      <c r="B2" s="86" t="s">
        <v>0</v>
      </c>
    </row>
    <row r="3" spans="2:2" ht="15.95" customHeight="1"/>
    <row r="4" spans="2:2" ht="18" customHeight="1">
      <c r="B4" s="87" t="s">
        <v>1</v>
      </c>
    </row>
    <row r="5" spans="2:2" ht="51.95" customHeight="1">
      <c r="B5" s="62" t="s">
        <v>2</v>
      </c>
    </row>
    <row r="6" spans="2:2">
      <c r="B6" s="7"/>
    </row>
    <row r="7" spans="2:2">
      <c r="B7" s="8" t="s">
        <v>3</v>
      </c>
    </row>
    <row r="8" spans="2:2" ht="135.19999999999999" customHeight="1">
      <c r="B8" s="62" t="s">
        <v>4</v>
      </c>
    </row>
    <row r="9" spans="2:2" ht="137.1" customHeight="1">
      <c r="B9" s="62" t="s">
        <v>5</v>
      </c>
    </row>
    <row r="10" spans="2:2">
      <c r="B10" s="8" t="s">
        <v>6</v>
      </c>
    </row>
    <row r="11" spans="2:2" ht="89.1" customHeight="1">
      <c r="B11" s="62" t="s">
        <v>7</v>
      </c>
    </row>
    <row r="12" spans="2:2" ht="94.35" customHeight="1">
      <c r="B12" s="62" t="s">
        <v>8</v>
      </c>
    </row>
    <row r="14" spans="2:2">
      <c r="B14" s="90" t="s">
        <v>9</v>
      </c>
    </row>
    <row r="16" spans="2:2">
      <c r="B16" s="8" t="s">
        <v>10</v>
      </c>
    </row>
    <row r="17" spans="2:2">
      <c r="B17" t="s">
        <v>11</v>
      </c>
    </row>
    <row r="19" spans="2:2">
      <c r="B19" s="8" t="s">
        <v>12</v>
      </c>
    </row>
    <row r="20" spans="2:2" ht="75" customHeight="1">
      <c r="B20" s="91" t="s">
        <v>13</v>
      </c>
    </row>
    <row r="21" spans="2:2" ht="14.1" customHeight="1">
      <c r="B21" s="89" t="s">
        <v>14</v>
      </c>
    </row>
    <row r="22" spans="2:2">
      <c r="B22" t="s">
        <v>15</v>
      </c>
    </row>
    <row r="28" spans="2:2" ht="26.1" customHeight="1"/>
    <row r="29" spans="2:2">
      <c r="B29" s="88" t="s">
        <v>16</v>
      </c>
    </row>
  </sheetData>
  <sheetProtection algorithmName="SHA-512" hashValue="kPhY7eO0AqWNcXYLxGz+2PmysXvkddU6XzUMM6swyTgMpX1YWbVCbI7pGf4t0H4GxJp2o7Nuz9AqHuAZDeCsVA==" saltValue="BfxA54itxfEhpwcDayKolQ==" spinCount="100000" sheet="1" objects="1" scenarios="1"/>
  <hyperlinks>
    <hyperlink ref="B29" r:id="rId1" xr:uid="{6CABE018-CE11-404A-930F-7034AE0844F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F7227-DA8C-F945-924B-27A4AA323EFD}">
  <sheetPr codeName="Feuil1">
    <tabColor theme="5"/>
  </sheetPr>
  <dimension ref="A1:M25"/>
  <sheetViews>
    <sheetView showGridLines="0" zoomScale="115" zoomScaleNormal="115" workbookViewId="0">
      <selection activeCell="N27" sqref="N27"/>
    </sheetView>
  </sheetViews>
  <sheetFormatPr baseColWidth="10" defaultColWidth="11" defaultRowHeight="15.75"/>
  <cols>
    <col min="1" max="1" width="10.625" customWidth="1"/>
    <col min="2" max="2" width="21.125" customWidth="1"/>
    <col min="3" max="3" width="6.5" customWidth="1"/>
    <col min="4" max="4" width="14" customWidth="1"/>
    <col min="5" max="5" width="6.625" customWidth="1"/>
    <col min="6" max="6" width="15.625" customWidth="1"/>
    <col min="7" max="7" width="7.125" customWidth="1"/>
    <col min="8" max="8" width="25.625" customWidth="1"/>
    <col min="9" max="9" width="7.625" customWidth="1"/>
    <col min="10" max="10" width="20.625" customWidth="1"/>
    <col min="11" max="11" width="17.625" hidden="1" customWidth="1"/>
    <col min="13" max="13" width="0" hidden="1" customWidth="1"/>
  </cols>
  <sheetData>
    <row r="1" spans="1:13" ht="34.35" customHeight="1">
      <c r="A1" t="s">
        <v>17</v>
      </c>
      <c r="B1" t="s">
        <v>18</v>
      </c>
    </row>
    <row r="2" spans="1:13" ht="20.100000000000001" customHeight="1">
      <c r="A2" s="13"/>
      <c r="B2" s="92" t="s">
        <v>19</v>
      </c>
      <c r="C2" s="93"/>
      <c r="D2" s="93"/>
      <c r="E2" s="93"/>
      <c r="F2" s="93"/>
      <c r="G2" s="93"/>
      <c r="H2" s="93"/>
      <c r="I2" s="93"/>
      <c r="J2" s="94"/>
      <c r="K2" s="95"/>
      <c r="L2" s="63"/>
    </row>
    <row r="3" spans="1:13" ht="18" customHeight="1">
      <c r="A3" s="13"/>
      <c r="B3" s="96" t="s">
        <v>20</v>
      </c>
      <c r="C3" s="97"/>
      <c r="D3" s="97"/>
      <c r="E3" s="97"/>
      <c r="F3" s="97"/>
      <c r="G3" s="97"/>
      <c r="H3" s="97"/>
      <c r="I3" s="97"/>
      <c r="J3" s="97"/>
      <c r="K3" s="18"/>
      <c r="L3" s="98"/>
    </row>
    <row r="4" spans="1:13">
      <c r="A4" s="13"/>
      <c r="B4" s="99" t="s">
        <v>21</v>
      </c>
      <c r="C4" s="100" t="s">
        <v>22</v>
      </c>
      <c r="D4" s="101"/>
      <c r="E4" s="100" t="s">
        <v>23</v>
      </c>
      <c r="F4" s="101"/>
      <c r="G4" s="100" t="s">
        <v>24</v>
      </c>
      <c r="H4" s="101"/>
      <c r="I4" s="100" t="s">
        <v>25</v>
      </c>
      <c r="J4" s="6"/>
      <c r="K4" s="118"/>
      <c r="L4" s="102" t="s">
        <v>26</v>
      </c>
    </row>
    <row r="5" spans="1:13" ht="96" customHeight="1">
      <c r="B5" s="103" t="s">
        <v>27</v>
      </c>
      <c r="C5" s="82"/>
      <c r="D5" s="66" t="s">
        <v>28</v>
      </c>
      <c r="E5" s="82"/>
      <c r="F5" s="104" t="s">
        <v>29</v>
      </c>
      <c r="G5" s="82"/>
      <c r="H5" s="104" t="s">
        <v>30</v>
      </c>
      <c r="I5" s="82"/>
      <c r="J5" s="104" t="s">
        <v>31</v>
      </c>
      <c r="K5" s="120">
        <v>1</v>
      </c>
      <c r="L5" s="66">
        <v>16</v>
      </c>
      <c r="M5">
        <f>SUM(K5-1)/4</f>
        <v>0</v>
      </c>
    </row>
    <row r="6" spans="1:13" ht="79.349999999999994" customHeight="1">
      <c r="B6" s="103" t="s">
        <v>32</v>
      </c>
      <c r="C6" s="82"/>
      <c r="D6" s="66" t="s">
        <v>28</v>
      </c>
      <c r="E6" s="82"/>
      <c r="F6" s="104" t="s">
        <v>29</v>
      </c>
      <c r="G6" s="82"/>
      <c r="H6" s="104" t="s">
        <v>30</v>
      </c>
      <c r="I6" s="82"/>
      <c r="J6" s="104" t="s">
        <v>31</v>
      </c>
      <c r="K6" s="121">
        <v>1</v>
      </c>
      <c r="L6" s="85" t="s">
        <v>33</v>
      </c>
      <c r="M6">
        <f>SUM(K6-1)/4</f>
        <v>0</v>
      </c>
    </row>
    <row r="7" spans="1:13" ht="92.1" customHeight="1">
      <c r="B7" s="103" t="s">
        <v>34</v>
      </c>
      <c r="C7" s="82"/>
      <c r="D7" s="66" t="s">
        <v>28</v>
      </c>
      <c r="E7" s="82"/>
      <c r="F7" s="104" t="s">
        <v>29</v>
      </c>
      <c r="G7" s="82"/>
      <c r="H7" s="104" t="s">
        <v>30</v>
      </c>
      <c r="I7" s="82"/>
      <c r="J7" s="104" t="s">
        <v>31</v>
      </c>
      <c r="K7" s="121">
        <v>1</v>
      </c>
      <c r="L7" s="66" t="s">
        <v>35</v>
      </c>
      <c r="M7">
        <f>SUM(K7-1)/4</f>
        <v>0</v>
      </c>
    </row>
    <row r="8" spans="1:13" ht="54.95" customHeight="1">
      <c r="B8" s="103" t="s">
        <v>36</v>
      </c>
      <c r="C8" s="82"/>
      <c r="D8" s="66" t="s">
        <v>28</v>
      </c>
      <c r="E8" s="82"/>
      <c r="F8" s="104" t="s">
        <v>29</v>
      </c>
      <c r="G8" s="82"/>
      <c r="H8" s="104" t="s">
        <v>30</v>
      </c>
      <c r="I8" s="82"/>
      <c r="J8" s="104" t="s">
        <v>31</v>
      </c>
      <c r="K8" s="121">
        <v>1</v>
      </c>
      <c r="L8" s="66">
        <v>19</v>
      </c>
      <c r="M8">
        <f>SUM(K8-1)</f>
        <v>0</v>
      </c>
    </row>
    <row r="9" spans="1:13" ht="93" customHeight="1">
      <c r="B9" s="103" t="s">
        <v>37</v>
      </c>
      <c r="C9" s="82"/>
      <c r="D9" s="104" t="s">
        <v>38</v>
      </c>
      <c r="E9" s="82"/>
      <c r="F9" s="104" t="s">
        <v>39</v>
      </c>
      <c r="G9" s="82"/>
      <c r="H9" s="104" t="s">
        <v>40</v>
      </c>
      <c r="I9" s="82"/>
      <c r="J9" s="104" t="s">
        <v>41</v>
      </c>
      <c r="K9" s="121">
        <v>1</v>
      </c>
      <c r="L9" s="66">
        <v>17</v>
      </c>
      <c r="M9">
        <f>SUM(K9-1)/2</f>
        <v>0</v>
      </c>
    </row>
    <row r="10" spans="1:13" ht="77.099999999999994" customHeight="1">
      <c r="B10" s="103" t="s">
        <v>42</v>
      </c>
      <c r="C10" s="82"/>
      <c r="D10" s="66" t="s">
        <v>28</v>
      </c>
      <c r="E10" s="82"/>
      <c r="F10" s="66" t="s">
        <v>43</v>
      </c>
      <c r="G10" s="82"/>
      <c r="H10" s="66" t="s">
        <v>43</v>
      </c>
      <c r="I10" s="82"/>
      <c r="J10" s="66" t="s">
        <v>44</v>
      </c>
      <c r="K10" s="121">
        <v>1</v>
      </c>
      <c r="L10" s="78">
        <v>17</v>
      </c>
      <c r="M10">
        <f>SUM(K10-1)/2</f>
        <v>0</v>
      </c>
    </row>
    <row r="11" spans="1:13" ht="130.35" customHeight="1">
      <c r="B11" s="103" t="s">
        <v>45</v>
      </c>
      <c r="C11" s="82"/>
      <c r="D11" s="66" t="s">
        <v>28</v>
      </c>
      <c r="E11" s="82"/>
      <c r="F11" s="104" t="s">
        <v>46</v>
      </c>
      <c r="G11" s="82"/>
      <c r="H11" s="104" t="s">
        <v>47</v>
      </c>
      <c r="I11" s="82"/>
      <c r="J11" s="104" t="s">
        <v>48</v>
      </c>
      <c r="K11" s="121">
        <v>1</v>
      </c>
      <c r="L11" s="78">
        <v>20</v>
      </c>
      <c r="M11">
        <f>SUM(K11-1)/2</f>
        <v>0</v>
      </c>
    </row>
    <row r="12" spans="1:13" ht="18.75">
      <c r="B12" s="105"/>
      <c r="C12" s="106"/>
      <c r="D12" s="106"/>
      <c r="E12" s="106"/>
      <c r="F12" s="106"/>
      <c r="G12" s="93"/>
      <c r="H12" s="114" t="s">
        <v>49</v>
      </c>
      <c r="I12" s="2"/>
      <c r="J12" s="3">
        <f>SUM(M5:M11)</f>
        <v>0</v>
      </c>
      <c r="K12" s="10"/>
      <c r="L12" s="70"/>
    </row>
    <row r="13" spans="1:13" ht="18.75">
      <c r="B13" s="106"/>
      <c r="C13" s="106"/>
      <c r="D13" s="106"/>
      <c r="E13" s="106"/>
      <c r="F13" s="106"/>
      <c r="G13" s="93"/>
      <c r="H13" s="107"/>
      <c r="I13" s="6"/>
      <c r="J13" s="108" t="s">
        <v>50</v>
      </c>
      <c r="L13" s="63"/>
    </row>
    <row r="14" spans="1:13" s="18" customFormat="1" ht="18.75">
      <c r="G14" s="109"/>
      <c r="H14" s="110"/>
      <c r="L14" s="111"/>
    </row>
    <row r="15" spans="1:13" ht="18" customHeight="1">
      <c r="B15" s="240" t="s">
        <v>51</v>
      </c>
      <c r="C15" s="241"/>
      <c r="D15" s="122"/>
      <c r="E15" s="122"/>
      <c r="F15" s="122"/>
      <c r="G15" s="122"/>
      <c r="H15" s="122"/>
      <c r="I15" s="122"/>
      <c r="J15" s="122"/>
      <c r="K15" s="118"/>
      <c r="L15" s="98"/>
    </row>
    <row r="16" spans="1:13">
      <c r="B16" s="99" t="s">
        <v>21</v>
      </c>
      <c r="C16" s="117" t="s">
        <v>22</v>
      </c>
      <c r="D16" s="101"/>
      <c r="E16" s="117" t="s">
        <v>23</v>
      </c>
      <c r="F16" s="101"/>
      <c r="G16" s="117" t="s">
        <v>24</v>
      </c>
      <c r="H16" s="101"/>
      <c r="I16" s="117" t="s">
        <v>25</v>
      </c>
      <c r="J16" s="101"/>
      <c r="K16" s="121"/>
      <c r="L16" s="102" t="s">
        <v>26</v>
      </c>
    </row>
    <row r="17" spans="2:13" ht="64.5" customHeight="1">
      <c r="B17" s="119" t="s">
        <v>52</v>
      </c>
      <c r="C17" s="82"/>
      <c r="D17" s="66" t="s">
        <v>53</v>
      </c>
      <c r="E17" s="82"/>
      <c r="F17" s="104" t="s">
        <v>54</v>
      </c>
      <c r="G17" s="82"/>
      <c r="H17" s="104" t="s">
        <v>55</v>
      </c>
      <c r="I17" s="82"/>
      <c r="J17" s="83" t="s">
        <v>56</v>
      </c>
      <c r="K17" s="121">
        <v>1</v>
      </c>
      <c r="L17" s="112" t="s">
        <v>57</v>
      </c>
      <c r="M17">
        <f>SUM(K17-1)/2</f>
        <v>0</v>
      </c>
    </row>
    <row r="18" spans="2:13" ht="51.95" customHeight="1">
      <c r="B18" s="119" t="s">
        <v>58</v>
      </c>
      <c r="C18" s="82"/>
      <c r="D18" s="66" t="s">
        <v>28</v>
      </c>
      <c r="E18" s="82"/>
      <c r="F18" s="104" t="s">
        <v>59</v>
      </c>
      <c r="G18" s="82"/>
      <c r="H18" s="66" t="s">
        <v>60</v>
      </c>
      <c r="I18" s="82"/>
      <c r="J18" s="85" t="s">
        <v>61</v>
      </c>
      <c r="K18" s="121">
        <v>1</v>
      </c>
      <c r="L18" s="78" t="s">
        <v>57</v>
      </c>
      <c r="M18">
        <f>SUM(K18-1)/4</f>
        <v>0</v>
      </c>
    </row>
    <row r="19" spans="2:13" ht="18.75">
      <c r="B19" s="113"/>
      <c r="C19" s="93"/>
      <c r="D19" s="93"/>
      <c r="E19" s="93"/>
      <c r="F19" s="94"/>
      <c r="G19" s="113"/>
      <c r="H19" s="114" t="s">
        <v>49</v>
      </c>
      <c r="I19" s="2"/>
      <c r="J19" s="3">
        <f>SUM(M17:M18)</f>
        <v>0</v>
      </c>
      <c r="L19" s="1"/>
    </row>
    <row r="20" spans="2:13" ht="18.75">
      <c r="B20" s="115"/>
      <c r="C20" s="115"/>
      <c r="D20" s="115"/>
      <c r="E20" s="115"/>
      <c r="F20" s="115"/>
      <c r="G20" s="115"/>
      <c r="H20" s="4"/>
      <c r="I20" s="6"/>
      <c r="J20" s="32" t="s">
        <v>62</v>
      </c>
      <c r="L20" s="1"/>
    </row>
    <row r="22" spans="2:13" ht="16.5" thickBot="1">
      <c r="I22" s="38"/>
      <c r="J22" s="38"/>
    </row>
    <row r="23" spans="2:13" ht="20.25" thickTop="1" thickBot="1">
      <c r="H23" s="35"/>
      <c r="I23" s="40" t="s">
        <v>63</v>
      </c>
      <c r="J23" s="41">
        <f>SUM(J12,J19)</f>
        <v>0</v>
      </c>
    </row>
    <row r="24" spans="2:13" ht="20.25" thickTop="1" thickBot="1">
      <c r="H24" s="35"/>
      <c r="I24" s="116"/>
      <c r="J24" s="37" t="s">
        <v>64</v>
      </c>
    </row>
    <row r="25" spans="2:13" ht="16.5" thickTop="1"/>
  </sheetData>
  <sheetProtection algorithmName="SHA-512" hashValue="v+CMmey6y8ltSMv1UC2kvAGkAui5Zx+xrKDwTQHGAK31jWt4FzDsz+LfL1xz0gogRfNu1ZVcU2DptJivIZontA==" saltValue="kdtBbEpT+MMDiqjooOxxvw==" spinCount="100000" sheet="1" objects="1" scenarios="1"/>
  <mergeCells count="1">
    <mergeCell ref="B15:C15"/>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206" r:id="rId4" name="Group Box 38">
              <controlPr defaultSize="0" autoFill="0" autoPict="0">
                <anchor moveWithCells="1">
                  <from>
                    <xdr:col>1</xdr:col>
                    <xdr:colOff>1581150</xdr:colOff>
                    <xdr:row>3</xdr:row>
                    <xdr:rowOff>209550</xdr:rowOff>
                  </from>
                  <to>
                    <xdr:col>9</xdr:col>
                    <xdr:colOff>19050</xdr:colOff>
                    <xdr:row>4</xdr:row>
                    <xdr:rowOff>914400</xdr:rowOff>
                  </to>
                </anchor>
              </controlPr>
            </control>
          </mc:Choice>
        </mc:AlternateContent>
        <mc:AlternateContent xmlns:mc="http://schemas.openxmlformats.org/markup-compatibility/2006">
          <mc:Choice Requires="x14">
            <control shapeId="7207" r:id="rId5" name="Group Box 39">
              <controlPr defaultSize="0" autoFill="0" autoPict="0">
                <anchor moveWithCells="1">
                  <from>
                    <xdr:col>2</xdr:col>
                    <xdr:colOff>0</xdr:colOff>
                    <xdr:row>4</xdr:row>
                    <xdr:rowOff>1200150</xdr:rowOff>
                  </from>
                  <to>
                    <xdr:col>8</xdr:col>
                    <xdr:colOff>552450</xdr:colOff>
                    <xdr:row>5</xdr:row>
                    <xdr:rowOff>781050</xdr:rowOff>
                  </to>
                </anchor>
              </controlPr>
            </control>
          </mc:Choice>
        </mc:AlternateContent>
        <mc:AlternateContent xmlns:mc="http://schemas.openxmlformats.org/markup-compatibility/2006">
          <mc:Choice Requires="x14">
            <control shapeId="7208" r:id="rId6" name="Group Box 40">
              <controlPr defaultSize="0" autoFill="0" autoPict="0">
                <anchor moveWithCells="1">
                  <from>
                    <xdr:col>2</xdr:col>
                    <xdr:colOff>0</xdr:colOff>
                    <xdr:row>6</xdr:row>
                    <xdr:rowOff>0</xdr:rowOff>
                  </from>
                  <to>
                    <xdr:col>8</xdr:col>
                    <xdr:colOff>533400</xdr:colOff>
                    <xdr:row>6</xdr:row>
                    <xdr:rowOff>1009650</xdr:rowOff>
                  </to>
                </anchor>
              </controlPr>
            </control>
          </mc:Choice>
        </mc:AlternateContent>
        <mc:AlternateContent xmlns:mc="http://schemas.openxmlformats.org/markup-compatibility/2006">
          <mc:Choice Requires="x14">
            <control shapeId="7209" r:id="rId7" name="Group Box 41">
              <controlPr defaultSize="0" autoFill="0" autoPict="0">
                <anchor moveWithCells="1">
                  <from>
                    <xdr:col>2</xdr:col>
                    <xdr:colOff>0</xdr:colOff>
                    <xdr:row>7</xdr:row>
                    <xdr:rowOff>0</xdr:rowOff>
                  </from>
                  <to>
                    <xdr:col>9</xdr:col>
                    <xdr:colOff>19050</xdr:colOff>
                    <xdr:row>7</xdr:row>
                    <xdr:rowOff>666750</xdr:rowOff>
                  </to>
                </anchor>
              </controlPr>
            </control>
          </mc:Choice>
        </mc:AlternateContent>
        <mc:AlternateContent xmlns:mc="http://schemas.openxmlformats.org/markup-compatibility/2006">
          <mc:Choice Requires="x14">
            <control shapeId="7210" r:id="rId8" name="Group Box 42">
              <controlPr defaultSize="0" autoFill="0" autoPict="0">
                <anchor moveWithCells="1">
                  <from>
                    <xdr:col>1</xdr:col>
                    <xdr:colOff>1619250</xdr:colOff>
                    <xdr:row>7</xdr:row>
                    <xdr:rowOff>704850</xdr:rowOff>
                  </from>
                  <to>
                    <xdr:col>8</xdr:col>
                    <xdr:colOff>514350</xdr:colOff>
                    <xdr:row>8</xdr:row>
                    <xdr:rowOff>971550</xdr:rowOff>
                  </to>
                </anchor>
              </controlPr>
            </control>
          </mc:Choice>
        </mc:AlternateContent>
        <mc:AlternateContent xmlns:mc="http://schemas.openxmlformats.org/markup-compatibility/2006">
          <mc:Choice Requires="x14">
            <control shapeId="7211" r:id="rId9" name="Group Box 43">
              <controlPr defaultSize="0" autoFill="0" autoPict="0">
                <anchor moveWithCells="1">
                  <from>
                    <xdr:col>2</xdr:col>
                    <xdr:colOff>19050</xdr:colOff>
                    <xdr:row>8</xdr:row>
                    <xdr:rowOff>1181100</xdr:rowOff>
                  </from>
                  <to>
                    <xdr:col>9</xdr:col>
                    <xdr:colOff>19050</xdr:colOff>
                    <xdr:row>9</xdr:row>
                    <xdr:rowOff>723900</xdr:rowOff>
                  </to>
                </anchor>
              </controlPr>
            </control>
          </mc:Choice>
        </mc:AlternateContent>
        <mc:AlternateContent xmlns:mc="http://schemas.openxmlformats.org/markup-compatibility/2006">
          <mc:Choice Requires="x14">
            <control shapeId="7212" r:id="rId10" name="Group Box 44">
              <controlPr defaultSize="0" autoFill="0" autoPict="0">
                <anchor moveWithCells="1">
                  <from>
                    <xdr:col>1</xdr:col>
                    <xdr:colOff>1600200</xdr:colOff>
                    <xdr:row>9</xdr:row>
                    <xdr:rowOff>971550</xdr:rowOff>
                  </from>
                  <to>
                    <xdr:col>9</xdr:col>
                    <xdr:colOff>19050</xdr:colOff>
                    <xdr:row>10</xdr:row>
                    <xdr:rowOff>857250</xdr:rowOff>
                  </to>
                </anchor>
              </controlPr>
            </control>
          </mc:Choice>
        </mc:AlternateContent>
        <mc:AlternateContent xmlns:mc="http://schemas.openxmlformats.org/markup-compatibility/2006">
          <mc:Choice Requires="x14">
            <control shapeId="7213" r:id="rId11" name="Group Box 45">
              <controlPr defaultSize="0" autoFill="0" autoPict="0">
                <anchor moveWithCells="1">
                  <from>
                    <xdr:col>2</xdr:col>
                    <xdr:colOff>0</xdr:colOff>
                    <xdr:row>16</xdr:row>
                    <xdr:rowOff>0</xdr:rowOff>
                  </from>
                  <to>
                    <xdr:col>8</xdr:col>
                    <xdr:colOff>571500</xdr:colOff>
                    <xdr:row>16</xdr:row>
                    <xdr:rowOff>609600</xdr:rowOff>
                  </to>
                </anchor>
              </controlPr>
            </control>
          </mc:Choice>
        </mc:AlternateContent>
        <mc:AlternateContent xmlns:mc="http://schemas.openxmlformats.org/markup-compatibility/2006">
          <mc:Choice Requires="x14">
            <control shapeId="7214" r:id="rId12" name="Group Box 46">
              <controlPr defaultSize="0" autoFill="0" autoPict="0">
                <anchor moveWithCells="1">
                  <from>
                    <xdr:col>1</xdr:col>
                    <xdr:colOff>1581150</xdr:colOff>
                    <xdr:row>17</xdr:row>
                    <xdr:rowOff>19050</xdr:rowOff>
                  </from>
                  <to>
                    <xdr:col>9</xdr:col>
                    <xdr:colOff>57150</xdr:colOff>
                    <xdr:row>17</xdr:row>
                    <xdr:rowOff>590550</xdr:rowOff>
                  </to>
                </anchor>
              </controlPr>
            </control>
          </mc:Choice>
        </mc:AlternateContent>
        <mc:AlternateContent xmlns:mc="http://schemas.openxmlformats.org/markup-compatibility/2006">
          <mc:Choice Requires="x14">
            <control shapeId="7220" r:id="rId13" name="Option Button 52">
              <controlPr locked="0" defaultSize="0" autoFill="0" autoLine="0" autoPict="0">
                <anchor moveWithCells="1">
                  <from>
                    <xdr:col>2</xdr:col>
                    <xdr:colOff>19050</xdr:colOff>
                    <xdr:row>4</xdr:row>
                    <xdr:rowOff>19050</xdr:rowOff>
                  </from>
                  <to>
                    <xdr:col>2</xdr:col>
                    <xdr:colOff>342900</xdr:colOff>
                    <xdr:row>4</xdr:row>
                    <xdr:rowOff>285750</xdr:rowOff>
                  </to>
                </anchor>
              </controlPr>
            </control>
          </mc:Choice>
        </mc:AlternateContent>
        <mc:AlternateContent xmlns:mc="http://schemas.openxmlformats.org/markup-compatibility/2006">
          <mc:Choice Requires="x14">
            <control shapeId="7221" r:id="rId14" name="Option Button 53">
              <controlPr locked="0" defaultSize="0" autoFill="0" autoLine="0" autoPict="0">
                <anchor moveWithCells="1">
                  <from>
                    <xdr:col>4</xdr:col>
                    <xdr:colOff>19050</xdr:colOff>
                    <xdr:row>4</xdr:row>
                    <xdr:rowOff>19050</xdr:rowOff>
                  </from>
                  <to>
                    <xdr:col>4</xdr:col>
                    <xdr:colOff>342900</xdr:colOff>
                    <xdr:row>4</xdr:row>
                    <xdr:rowOff>285750</xdr:rowOff>
                  </to>
                </anchor>
              </controlPr>
            </control>
          </mc:Choice>
        </mc:AlternateContent>
        <mc:AlternateContent xmlns:mc="http://schemas.openxmlformats.org/markup-compatibility/2006">
          <mc:Choice Requires="x14">
            <control shapeId="7222" r:id="rId15" name="Option Button 54">
              <controlPr locked="0" defaultSize="0" autoFill="0" autoLine="0" autoPict="0">
                <anchor moveWithCells="1">
                  <from>
                    <xdr:col>6</xdr:col>
                    <xdr:colOff>19050</xdr:colOff>
                    <xdr:row>4</xdr:row>
                    <xdr:rowOff>19050</xdr:rowOff>
                  </from>
                  <to>
                    <xdr:col>6</xdr:col>
                    <xdr:colOff>342900</xdr:colOff>
                    <xdr:row>4</xdr:row>
                    <xdr:rowOff>285750</xdr:rowOff>
                  </to>
                </anchor>
              </controlPr>
            </control>
          </mc:Choice>
        </mc:AlternateContent>
        <mc:AlternateContent xmlns:mc="http://schemas.openxmlformats.org/markup-compatibility/2006">
          <mc:Choice Requires="x14">
            <control shapeId="7223" r:id="rId16" name="Option Button 55">
              <controlPr locked="0" defaultSize="0" autoFill="0" autoLine="0" autoPict="0">
                <anchor moveWithCells="1">
                  <from>
                    <xdr:col>8</xdr:col>
                    <xdr:colOff>19050</xdr:colOff>
                    <xdr:row>4</xdr:row>
                    <xdr:rowOff>19050</xdr:rowOff>
                  </from>
                  <to>
                    <xdr:col>8</xdr:col>
                    <xdr:colOff>342900</xdr:colOff>
                    <xdr:row>4</xdr:row>
                    <xdr:rowOff>285750</xdr:rowOff>
                  </to>
                </anchor>
              </controlPr>
            </control>
          </mc:Choice>
        </mc:AlternateContent>
        <mc:AlternateContent xmlns:mc="http://schemas.openxmlformats.org/markup-compatibility/2006">
          <mc:Choice Requires="x14">
            <control shapeId="7225" r:id="rId17" name="Option Button 57">
              <controlPr locked="0" defaultSize="0" autoFill="0" autoLine="0" autoPict="0">
                <anchor moveWithCells="1">
                  <from>
                    <xdr:col>2</xdr:col>
                    <xdr:colOff>19050</xdr:colOff>
                    <xdr:row>5</xdr:row>
                    <xdr:rowOff>19050</xdr:rowOff>
                  </from>
                  <to>
                    <xdr:col>2</xdr:col>
                    <xdr:colOff>342900</xdr:colOff>
                    <xdr:row>5</xdr:row>
                    <xdr:rowOff>285750</xdr:rowOff>
                  </to>
                </anchor>
              </controlPr>
            </control>
          </mc:Choice>
        </mc:AlternateContent>
        <mc:AlternateContent xmlns:mc="http://schemas.openxmlformats.org/markup-compatibility/2006">
          <mc:Choice Requires="x14">
            <control shapeId="7226" r:id="rId18" name="Option Button 58">
              <controlPr locked="0" defaultSize="0" autoFill="0" autoLine="0" autoPict="0">
                <anchor moveWithCells="1">
                  <from>
                    <xdr:col>4</xdr:col>
                    <xdr:colOff>19050</xdr:colOff>
                    <xdr:row>5</xdr:row>
                    <xdr:rowOff>19050</xdr:rowOff>
                  </from>
                  <to>
                    <xdr:col>4</xdr:col>
                    <xdr:colOff>342900</xdr:colOff>
                    <xdr:row>5</xdr:row>
                    <xdr:rowOff>285750</xdr:rowOff>
                  </to>
                </anchor>
              </controlPr>
            </control>
          </mc:Choice>
        </mc:AlternateContent>
        <mc:AlternateContent xmlns:mc="http://schemas.openxmlformats.org/markup-compatibility/2006">
          <mc:Choice Requires="x14">
            <control shapeId="7227" r:id="rId19" name="Option Button 59">
              <controlPr locked="0" defaultSize="0" autoFill="0" autoLine="0" autoPict="0">
                <anchor moveWithCells="1">
                  <from>
                    <xdr:col>6</xdr:col>
                    <xdr:colOff>19050</xdr:colOff>
                    <xdr:row>5</xdr:row>
                    <xdr:rowOff>19050</xdr:rowOff>
                  </from>
                  <to>
                    <xdr:col>6</xdr:col>
                    <xdr:colOff>342900</xdr:colOff>
                    <xdr:row>5</xdr:row>
                    <xdr:rowOff>285750</xdr:rowOff>
                  </to>
                </anchor>
              </controlPr>
            </control>
          </mc:Choice>
        </mc:AlternateContent>
        <mc:AlternateContent xmlns:mc="http://schemas.openxmlformats.org/markup-compatibility/2006">
          <mc:Choice Requires="x14">
            <control shapeId="7228" r:id="rId20" name="Option Button 60">
              <controlPr locked="0" defaultSize="0" autoFill="0" autoLine="0" autoPict="0">
                <anchor moveWithCells="1">
                  <from>
                    <xdr:col>8</xdr:col>
                    <xdr:colOff>19050</xdr:colOff>
                    <xdr:row>5</xdr:row>
                    <xdr:rowOff>19050</xdr:rowOff>
                  </from>
                  <to>
                    <xdr:col>8</xdr:col>
                    <xdr:colOff>342900</xdr:colOff>
                    <xdr:row>5</xdr:row>
                    <xdr:rowOff>285750</xdr:rowOff>
                  </to>
                </anchor>
              </controlPr>
            </control>
          </mc:Choice>
        </mc:AlternateContent>
        <mc:AlternateContent xmlns:mc="http://schemas.openxmlformats.org/markup-compatibility/2006">
          <mc:Choice Requires="x14">
            <control shapeId="7229" r:id="rId21" name="Option Button 61">
              <controlPr locked="0" defaultSize="0" autoFill="0" autoLine="0" autoPict="0">
                <anchor moveWithCells="1">
                  <from>
                    <xdr:col>2</xdr:col>
                    <xdr:colOff>19050</xdr:colOff>
                    <xdr:row>6</xdr:row>
                    <xdr:rowOff>19050</xdr:rowOff>
                  </from>
                  <to>
                    <xdr:col>2</xdr:col>
                    <xdr:colOff>342900</xdr:colOff>
                    <xdr:row>6</xdr:row>
                    <xdr:rowOff>285750</xdr:rowOff>
                  </to>
                </anchor>
              </controlPr>
            </control>
          </mc:Choice>
        </mc:AlternateContent>
        <mc:AlternateContent xmlns:mc="http://schemas.openxmlformats.org/markup-compatibility/2006">
          <mc:Choice Requires="x14">
            <control shapeId="7230" r:id="rId22" name="Option Button 62">
              <controlPr locked="0" defaultSize="0" autoFill="0" autoLine="0" autoPict="0">
                <anchor moveWithCells="1">
                  <from>
                    <xdr:col>4</xdr:col>
                    <xdr:colOff>19050</xdr:colOff>
                    <xdr:row>6</xdr:row>
                    <xdr:rowOff>19050</xdr:rowOff>
                  </from>
                  <to>
                    <xdr:col>4</xdr:col>
                    <xdr:colOff>342900</xdr:colOff>
                    <xdr:row>6</xdr:row>
                    <xdr:rowOff>285750</xdr:rowOff>
                  </to>
                </anchor>
              </controlPr>
            </control>
          </mc:Choice>
        </mc:AlternateContent>
        <mc:AlternateContent xmlns:mc="http://schemas.openxmlformats.org/markup-compatibility/2006">
          <mc:Choice Requires="x14">
            <control shapeId="7231" r:id="rId23" name="Option Button 63">
              <controlPr locked="0" defaultSize="0" autoFill="0" autoLine="0" autoPict="0">
                <anchor moveWithCells="1">
                  <from>
                    <xdr:col>6</xdr:col>
                    <xdr:colOff>19050</xdr:colOff>
                    <xdr:row>6</xdr:row>
                    <xdr:rowOff>19050</xdr:rowOff>
                  </from>
                  <to>
                    <xdr:col>6</xdr:col>
                    <xdr:colOff>342900</xdr:colOff>
                    <xdr:row>6</xdr:row>
                    <xdr:rowOff>285750</xdr:rowOff>
                  </to>
                </anchor>
              </controlPr>
            </control>
          </mc:Choice>
        </mc:AlternateContent>
        <mc:AlternateContent xmlns:mc="http://schemas.openxmlformats.org/markup-compatibility/2006">
          <mc:Choice Requires="x14">
            <control shapeId="7232" r:id="rId24" name="Option Button 64">
              <controlPr locked="0" defaultSize="0" autoFill="0" autoLine="0" autoPict="0">
                <anchor moveWithCells="1">
                  <from>
                    <xdr:col>8</xdr:col>
                    <xdr:colOff>19050</xdr:colOff>
                    <xdr:row>6</xdr:row>
                    <xdr:rowOff>19050</xdr:rowOff>
                  </from>
                  <to>
                    <xdr:col>8</xdr:col>
                    <xdr:colOff>342900</xdr:colOff>
                    <xdr:row>6</xdr:row>
                    <xdr:rowOff>285750</xdr:rowOff>
                  </to>
                </anchor>
              </controlPr>
            </control>
          </mc:Choice>
        </mc:AlternateContent>
        <mc:AlternateContent xmlns:mc="http://schemas.openxmlformats.org/markup-compatibility/2006">
          <mc:Choice Requires="x14">
            <control shapeId="7233" r:id="rId25" name="Option Button 65">
              <controlPr locked="0" defaultSize="0" autoFill="0" autoLine="0" autoPict="0">
                <anchor moveWithCells="1">
                  <from>
                    <xdr:col>2</xdr:col>
                    <xdr:colOff>19050</xdr:colOff>
                    <xdr:row>7</xdr:row>
                    <xdr:rowOff>19050</xdr:rowOff>
                  </from>
                  <to>
                    <xdr:col>2</xdr:col>
                    <xdr:colOff>342900</xdr:colOff>
                    <xdr:row>7</xdr:row>
                    <xdr:rowOff>285750</xdr:rowOff>
                  </to>
                </anchor>
              </controlPr>
            </control>
          </mc:Choice>
        </mc:AlternateContent>
        <mc:AlternateContent xmlns:mc="http://schemas.openxmlformats.org/markup-compatibility/2006">
          <mc:Choice Requires="x14">
            <control shapeId="7234" r:id="rId26" name="Option Button 66">
              <controlPr locked="0" defaultSize="0" autoFill="0" autoLine="0" autoPict="0">
                <anchor moveWithCells="1">
                  <from>
                    <xdr:col>4</xdr:col>
                    <xdr:colOff>19050</xdr:colOff>
                    <xdr:row>7</xdr:row>
                    <xdr:rowOff>19050</xdr:rowOff>
                  </from>
                  <to>
                    <xdr:col>4</xdr:col>
                    <xdr:colOff>342900</xdr:colOff>
                    <xdr:row>7</xdr:row>
                    <xdr:rowOff>285750</xdr:rowOff>
                  </to>
                </anchor>
              </controlPr>
            </control>
          </mc:Choice>
        </mc:AlternateContent>
        <mc:AlternateContent xmlns:mc="http://schemas.openxmlformats.org/markup-compatibility/2006">
          <mc:Choice Requires="x14">
            <control shapeId="7235" r:id="rId27" name="Option Button 67">
              <controlPr locked="0" defaultSize="0" autoFill="0" autoLine="0" autoPict="0">
                <anchor moveWithCells="1">
                  <from>
                    <xdr:col>6</xdr:col>
                    <xdr:colOff>19050</xdr:colOff>
                    <xdr:row>7</xdr:row>
                    <xdr:rowOff>19050</xdr:rowOff>
                  </from>
                  <to>
                    <xdr:col>6</xdr:col>
                    <xdr:colOff>342900</xdr:colOff>
                    <xdr:row>7</xdr:row>
                    <xdr:rowOff>285750</xdr:rowOff>
                  </to>
                </anchor>
              </controlPr>
            </control>
          </mc:Choice>
        </mc:AlternateContent>
        <mc:AlternateContent xmlns:mc="http://schemas.openxmlformats.org/markup-compatibility/2006">
          <mc:Choice Requires="x14">
            <control shapeId="7236" r:id="rId28" name="Option Button 68">
              <controlPr locked="0" defaultSize="0" autoFill="0" autoLine="0" autoPict="0">
                <anchor moveWithCells="1">
                  <from>
                    <xdr:col>8</xdr:col>
                    <xdr:colOff>19050</xdr:colOff>
                    <xdr:row>7</xdr:row>
                    <xdr:rowOff>19050</xdr:rowOff>
                  </from>
                  <to>
                    <xdr:col>8</xdr:col>
                    <xdr:colOff>342900</xdr:colOff>
                    <xdr:row>7</xdr:row>
                    <xdr:rowOff>285750</xdr:rowOff>
                  </to>
                </anchor>
              </controlPr>
            </control>
          </mc:Choice>
        </mc:AlternateContent>
        <mc:AlternateContent xmlns:mc="http://schemas.openxmlformats.org/markup-compatibility/2006">
          <mc:Choice Requires="x14">
            <control shapeId="7237" r:id="rId29" name="Option Button 69">
              <controlPr locked="0" defaultSize="0" autoFill="0" autoLine="0" autoPict="0">
                <anchor moveWithCells="1">
                  <from>
                    <xdr:col>2</xdr:col>
                    <xdr:colOff>19050</xdr:colOff>
                    <xdr:row>8</xdr:row>
                    <xdr:rowOff>19050</xdr:rowOff>
                  </from>
                  <to>
                    <xdr:col>2</xdr:col>
                    <xdr:colOff>342900</xdr:colOff>
                    <xdr:row>8</xdr:row>
                    <xdr:rowOff>285750</xdr:rowOff>
                  </to>
                </anchor>
              </controlPr>
            </control>
          </mc:Choice>
        </mc:AlternateContent>
        <mc:AlternateContent xmlns:mc="http://schemas.openxmlformats.org/markup-compatibility/2006">
          <mc:Choice Requires="x14">
            <control shapeId="7238" r:id="rId30" name="Option Button 70">
              <controlPr locked="0" defaultSize="0" autoFill="0" autoLine="0" autoPict="0">
                <anchor moveWithCells="1">
                  <from>
                    <xdr:col>4</xdr:col>
                    <xdr:colOff>19050</xdr:colOff>
                    <xdr:row>8</xdr:row>
                    <xdr:rowOff>19050</xdr:rowOff>
                  </from>
                  <to>
                    <xdr:col>4</xdr:col>
                    <xdr:colOff>342900</xdr:colOff>
                    <xdr:row>8</xdr:row>
                    <xdr:rowOff>285750</xdr:rowOff>
                  </to>
                </anchor>
              </controlPr>
            </control>
          </mc:Choice>
        </mc:AlternateContent>
        <mc:AlternateContent xmlns:mc="http://schemas.openxmlformats.org/markup-compatibility/2006">
          <mc:Choice Requires="x14">
            <control shapeId="7239" r:id="rId31" name="Option Button 71">
              <controlPr locked="0" defaultSize="0" autoFill="0" autoLine="0" autoPict="0">
                <anchor moveWithCells="1">
                  <from>
                    <xdr:col>6</xdr:col>
                    <xdr:colOff>19050</xdr:colOff>
                    <xdr:row>8</xdr:row>
                    <xdr:rowOff>19050</xdr:rowOff>
                  </from>
                  <to>
                    <xdr:col>6</xdr:col>
                    <xdr:colOff>342900</xdr:colOff>
                    <xdr:row>8</xdr:row>
                    <xdr:rowOff>285750</xdr:rowOff>
                  </to>
                </anchor>
              </controlPr>
            </control>
          </mc:Choice>
        </mc:AlternateContent>
        <mc:AlternateContent xmlns:mc="http://schemas.openxmlformats.org/markup-compatibility/2006">
          <mc:Choice Requires="x14">
            <control shapeId="7240" r:id="rId32" name="Option Button 72">
              <controlPr locked="0" defaultSize="0" autoFill="0" autoLine="0" autoPict="0">
                <anchor moveWithCells="1">
                  <from>
                    <xdr:col>8</xdr:col>
                    <xdr:colOff>19050</xdr:colOff>
                    <xdr:row>8</xdr:row>
                    <xdr:rowOff>19050</xdr:rowOff>
                  </from>
                  <to>
                    <xdr:col>8</xdr:col>
                    <xdr:colOff>342900</xdr:colOff>
                    <xdr:row>8</xdr:row>
                    <xdr:rowOff>285750</xdr:rowOff>
                  </to>
                </anchor>
              </controlPr>
            </control>
          </mc:Choice>
        </mc:AlternateContent>
        <mc:AlternateContent xmlns:mc="http://schemas.openxmlformats.org/markup-compatibility/2006">
          <mc:Choice Requires="x14">
            <control shapeId="7241" r:id="rId33" name="Option Button 73">
              <controlPr locked="0" defaultSize="0" autoFill="0" autoLine="0" autoPict="0">
                <anchor moveWithCells="1">
                  <from>
                    <xdr:col>2</xdr:col>
                    <xdr:colOff>19050</xdr:colOff>
                    <xdr:row>9</xdr:row>
                    <xdr:rowOff>19050</xdr:rowOff>
                  </from>
                  <to>
                    <xdr:col>2</xdr:col>
                    <xdr:colOff>342900</xdr:colOff>
                    <xdr:row>9</xdr:row>
                    <xdr:rowOff>285750</xdr:rowOff>
                  </to>
                </anchor>
              </controlPr>
            </control>
          </mc:Choice>
        </mc:AlternateContent>
        <mc:AlternateContent xmlns:mc="http://schemas.openxmlformats.org/markup-compatibility/2006">
          <mc:Choice Requires="x14">
            <control shapeId="7242" r:id="rId34" name="Option Button 74">
              <controlPr locked="0" defaultSize="0" autoFill="0" autoLine="0" autoPict="0">
                <anchor moveWithCells="1">
                  <from>
                    <xdr:col>4</xdr:col>
                    <xdr:colOff>19050</xdr:colOff>
                    <xdr:row>9</xdr:row>
                    <xdr:rowOff>19050</xdr:rowOff>
                  </from>
                  <to>
                    <xdr:col>4</xdr:col>
                    <xdr:colOff>342900</xdr:colOff>
                    <xdr:row>9</xdr:row>
                    <xdr:rowOff>285750</xdr:rowOff>
                  </to>
                </anchor>
              </controlPr>
            </control>
          </mc:Choice>
        </mc:AlternateContent>
        <mc:AlternateContent xmlns:mc="http://schemas.openxmlformats.org/markup-compatibility/2006">
          <mc:Choice Requires="x14">
            <control shapeId="7243" r:id="rId35" name="Option Button 75">
              <controlPr locked="0" defaultSize="0" autoFill="0" autoLine="0" autoPict="0">
                <anchor moveWithCells="1">
                  <from>
                    <xdr:col>6</xdr:col>
                    <xdr:colOff>19050</xdr:colOff>
                    <xdr:row>9</xdr:row>
                    <xdr:rowOff>19050</xdr:rowOff>
                  </from>
                  <to>
                    <xdr:col>6</xdr:col>
                    <xdr:colOff>342900</xdr:colOff>
                    <xdr:row>9</xdr:row>
                    <xdr:rowOff>285750</xdr:rowOff>
                  </to>
                </anchor>
              </controlPr>
            </control>
          </mc:Choice>
        </mc:AlternateContent>
        <mc:AlternateContent xmlns:mc="http://schemas.openxmlformats.org/markup-compatibility/2006">
          <mc:Choice Requires="x14">
            <control shapeId="7244" r:id="rId36" name="Option Button 76">
              <controlPr locked="0" defaultSize="0" autoFill="0" autoLine="0" autoPict="0">
                <anchor moveWithCells="1">
                  <from>
                    <xdr:col>8</xdr:col>
                    <xdr:colOff>19050</xdr:colOff>
                    <xdr:row>9</xdr:row>
                    <xdr:rowOff>19050</xdr:rowOff>
                  </from>
                  <to>
                    <xdr:col>8</xdr:col>
                    <xdr:colOff>342900</xdr:colOff>
                    <xdr:row>9</xdr:row>
                    <xdr:rowOff>285750</xdr:rowOff>
                  </to>
                </anchor>
              </controlPr>
            </control>
          </mc:Choice>
        </mc:AlternateContent>
        <mc:AlternateContent xmlns:mc="http://schemas.openxmlformats.org/markup-compatibility/2006">
          <mc:Choice Requires="x14">
            <control shapeId="7245" r:id="rId37" name="Option Button 77">
              <controlPr locked="0" defaultSize="0" autoFill="0" autoLine="0" autoPict="0">
                <anchor moveWithCells="1">
                  <from>
                    <xdr:col>2</xdr:col>
                    <xdr:colOff>19050</xdr:colOff>
                    <xdr:row>10</xdr:row>
                    <xdr:rowOff>19050</xdr:rowOff>
                  </from>
                  <to>
                    <xdr:col>2</xdr:col>
                    <xdr:colOff>342900</xdr:colOff>
                    <xdr:row>10</xdr:row>
                    <xdr:rowOff>285750</xdr:rowOff>
                  </to>
                </anchor>
              </controlPr>
            </control>
          </mc:Choice>
        </mc:AlternateContent>
        <mc:AlternateContent xmlns:mc="http://schemas.openxmlformats.org/markup-compatibility/2006">
          <mc:Choice Requires="x14">
            <control shapeId="7246" r:id="rId38" name="Option Button 78">
              <controlPr locked="0" defaultSize="0" autoFill="0" autoLine="0" autoPict="0">
                <anchor moveWithCells="1">
                  <from>
                    <xdr:col>4</xdr:col>
                    <xdr:colOff>19050</xdr:colOff>
                    <xdr:row>10</xdr:row>
                    <xdr:rowOff>19050</xdr:rowOff>
                  </from>
                  <to>
                    <xdr:col>4</xdr:col>
                    <xdr:colOff>342900</xdr:colOff>
                    <xdr:row>10</xdr:row>
                    <xdr:rowOff>285750</xdr:rowOff>
                  </to>
                </anchor>
              </controlPr>
            </control>
          </mc:Choice>
        </mc:AlternateContent>
        <mc:AlternateContent xmlns:mc="http://schemas.openxmlformats.org/markup-compatibility/2006">
          <mc:Choice Requires="x14">
            <control shapeId="7247" r:id="rId39" name="Option Button 79">
              <controlPr locked="0" defaultSize="0" autoFill="0" autoLine="0" autoPict="0">
                <anchor moveWithCells="1">
                  <from>
                    <xdr:col>6</xdr:col>
                    <xdr:colOff>19050</xdr:colOff>
                    <xdr:row>10</xdr:row>
                    <xdr:rowOff>19050</xdr:rowOff>
                  </from>
                  <to>
                    <xdr:col>6</xdr:col>
                    <xdr:colOff>342900</xdr:colOff>
                    <xdr:row>10</xdr:row>
                    <xdr:rowOff>285750</xdr:rowOff>
                  </to>
                </anchor>
              </controlPr>
            </control>
          </mc:Choice>
        </mc:AlternateContent>
        <mc:AlternateContent xmlns:mc="http://schemas.openxmlformats.org/markup-compatibility/2006">
          <mc:Choice Requires="x14">
            <control shapeId="7248" r:id="rId40" name="Option Button 80">
              <controlPr locked="0" defaultSize="0" autoFill="0" autoLine="0" autoPict="0">
                <anchor moveWithCells="1">
                  <from>
                    <xdr:col>8</xdr:col>
                    <xdr:colOff>19050</xdr:colOff>
                    <xdr:row>10</xdr:row>
                    <xdr:rowOff>19050</xdr:rowOff>
                  </from>
                  <to>
                    <xdr:col>8</xdr:col>
                    <xdr:colOff>342900</xdr:colOff>
                    <xdr:row>10</xdr:row>
                    <xdr:rowOff>285750</xdr:rowOff>
                  </to>
                </anchor>
              </controlPr>
            </control>
          </mc:Choice>
        </mc:AlternateContent>
        <mc:AlternateContent xmlns:mc="http://schemas.openxmlformats.org/markup-compatibility/2006">
          <mc:Choice Requires="x14">
            <control shapeId="7249" r:id="rId41" name="Option Button 81">
              <controlPr locked="0" defaultSize="0" autoFill="0" autoLine="0" autoPict="0">
                <anchor moveWithCells="1">
                  <from>
                    <xdr:col>2</xdr:col>
                    <xdr:colOff>19050</xdr:colOff>
                    <xdr:row>16</xdr:row>
                    <xdr:rowOff>19050</xdr:rowOff>
                  </from>
                  <to>
                    <xdr:col>2</xdr:col>
                    <xdr:colOff>342900</xdr:colOff>
                    <xdr:row>16</xdr:row>
                    <xdr:rowOff>285750</xdr:rowOff>
                  </to>
                </anchor>
              </controlPr>
            </control>
          </mc:Choice>
        </mc:AlternateContent>
        <mc:AlternateContent xmlns:mc="http://schemas.openxmlformats.org/markup-compatibility/2006">
          <mc:Choice Requires="x14">
            <control shapeId="7250" r:id="rId42" name="Option Button 82">
              <controlPr locked="0" defaultSize="0" autoFill="0" autoLine="0" autoPict="0">
                <anchor moveWithCells="1">
                  <from>
                    <xdr:col>4</xdr:col>
                    <xdr:colOff>19050</xdr:colOff>
                    <xdr:row>16</xdr:row>
                    <xdr:rowOff>19050</xdr:rowOff>
                  </from>
                  <to>
                    <xdr:col>4</xdr:col>
                    <xdr:colOff>342900</xdr:colOff>
                    <xdr:row>16</xdr:row>
                    <xdr:rowOff>285750</xdr:rowOff>
                  </to>
                </anchor>
              </controlPr>
            </control>
          </mc:Choice>
        </mc:AlternateContent>
        <mc:AlternateContent xmlns:mc="http://schemas.openxmlformats.org/markup-compatibility/2006">
          <mc:Choice Requires="x14">
            <control shapeId="7251" r:id="rId43" name="Option Button 83">
              <controlPr locked="0" defaultSize="0" autoFill="0" autoLine="0" autoPict="0">
                <anchor moveWithCells="1">
                  <from>
                    <xdr:col>6</xdr:col>
                    <xdr:colOff>19050</xdr:colOff>
                    <xdr:row>16</xdr:row>
                    <xdr:rowOff>19050</xdr:rowOff>
                  </from>
                  <to>
                    <xdr:col>6</xdr:col>
                    <xdr:colOff>342900</xdr:colOff>
                    <xdr:row>16</xdr:row>
                    <xdr:rowOff>285750</xdr:rowOff>
                  </to>
                </anchor>
              </controlPr>
            </control>
          </mc:Choice>
        </mc:AlternateContent>
        <mc:AlternateContent xmlns:mc="http://schemas.openxmlformats.org/markup-compatibility/2006">
          <mc:Choice Requires="x14">
            <control shapeId="7252" r:id="rId44" name="Option Button 84">
              <controlPr locked="0" defaultSize="0" autoFill="0" autoLine="0" autoPict="0">
                <anchor moveWithCells="1">
                  <from>
                    <xdr:col>8</xdr:col>
                    <xdr:colOff>19050</xdr:colOff>
                    <xdr:row>16</xdr:row>
                    <xdr:rowOff>19050</xdr:rowOff>
                  </from>
                  <to>
                    <xdr:col>8</xdr:col>
                    <xdr:colOff>342900</xdr:colOff>
                    <xdr:row>16</xdr:row>
                    <xdr:rowOff>285750</xdr:rowOff>
                  </to>
                </anchor>
              </controlPr>
            </control>
          </mc:Choice>
        </mc:AlternateContent>
        <mc:AlternateContent xmlns:mc="http://schemas.openxmlformats.org/markup-compatibility/2006">
          <mc:Choice Requires="x14">
            <control shapeId="7253" r:id="rId45" name="Option Button 85">
              <controlPr locked="0" defaultSize="0" autoFill="0" autoLine="0" autoPict="0">
                <anchor moveWithCells="1">
                  <from>
                    <xdr:col>2</xdr:col>
                    <xdr:colOff>19050</xdr:colOff>
                    <xdr:row>17</xdr:row>
                    <xdr:rowOff>19050</xdr:rowOff>
                  </from>
                  <to>
                    <xdr:col>2</xdr:col>
                    <xdr:colOff>342900</xdr:colOff>
                    <xdr:row>17</xdr:row>
                    <xdr:rowOff>285750</xdr:rowOff>
                  </to>
                </anchor>
              </controlPr>
            </control>
          </mc:Choice>
        </mc:AlternateContent>
        <mc:AlternateContent xmlns:mc="http://schemas.openxmlformats.org/markup-compatibility/2006">
          <mc:Choice Requires="x14">
            <control shapeId="7254" r:id="rId46" name="Option Button 86">
              <controlPr locked="0" defaultSize="0" autoFill="0" autoLine="0" autoPict="0">
                <anchor moveWithCells="1">
                  <from>
                    <xdr:col>4</xdr:col>
                    <xdr:colOff>19050</xdr:colOff>
                    <xdr:row>17</xdr:row>
                    <xdr:rowOff>19050</xdr:rowOff>
                  </from>
                  <to>
                    <xdr:col>4</xdr:col>
                    <xdr:colOff>342900</xdr:colOff>
                    <xdr:row>17</xdr:row>
                    <xdr:rowOff>285750</xdr:rowOff>
                  </to>
                </anchor>
              </controlPr>
            </control>
          </mc:Choice>
        </mc:AlternateContent>
        <mc:AlternateContent xmlns:mc="http://schemas.openxmlformats.org/markup-compatibility/2006">
          <mc:Choice Requires="x14">
            <control shapeId="7255" r:id="rId47" name="Option Button 87">
              <controlPr locked="0" defaultSize="0" autoFill="0" autoLine="0" autoPict="0">
                <anchor moveWithCells="1">
                  <from>
                    <xdr:col>6</xdr:col>
                    <xdr:colOff>19050</xdr:colOff>
                    <xdr:row>17</xdr:row>
                    <xdr:rowOff>19050</xdr:rowOff>
                  </from>
                  <to>
                    <xdr:col>6</xdr:col>
                    <xdr:colOff>342900</xdr:colOff>
                    <xdr:row>17</xdr:row>
                    <xdr:rowOff>285750</xdr:rowOff>
                  </to>
                </anchor>
              </controlPr>
            </control>
          </mc:Choice>
        </mc:AlternateContent>
        <mc:AlternateContent xmlns:mc="http://schemas.openxmlformats.org/markup-compatibility/2006">
          <mc:Choice Requires="x14">
            <control shapeId="7256" r:id="rId48" name="Option Button 88">
              <controlPr locked="0" defaultSize="0" autoFill="0" autoLine="0" autoPict="0">
                <anchor moveWithCells="1">
                  <from>
                    <xdr:col>8</xdr:col>
                    <xdr:colOff>19050</xdr:colOff>
                    <xdr:row>17</xdr:row>
                    <xdr:rowOff>19050</xdr:rowOff>
                  </from>
                  <to>
                    <xdr:col>8</xdr:col>
                    <xdr:colOff>342900</xdr:colOff>
                    <xdr:row>17</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47694-E9B3-544F-8568-B5DDC3E92557}">
  <sheetPr>
    <tabColor rgb="FFC00000"/>
  </sheetPr>
  <dimension ref="A1:M359"/>
  <sheetViews>
    <sheetView showGridLines="0" zoomScaleNormal="100" workbookViewId="0">
      <selection activeCell="E108" sqref="E108"/>
    </sheetView>
  </sheetViews>
  <sheetFormatPr baseColWidth="10" defaultColWidth="11" defaultRowHeight="15.75"/>
  <cols>
    <col min="1" max="1" width="10.625" customWidth="1"/>
    <col min="2" max="2" width="22.625" customWidth="1"/>
    <col min="3" max="3" width="6.625" customWidth="1"/>
    <col min="4" max="4" width="16" customWidth="1"/>
    <col min="5" max="5" width="6.625" customWidth="1"/>
    <col min="6" max="6" width="19" customWidth="1"/>
    <col min="7" max="7" width="7.125" customWidth="1"/>
    <col min="8" max="8" width="18.125" customWidth="1"/>
    <col min="9" max="9" width="9.125" customWidth="1"/>
    <col min="10" max="10" width="18.625" customWidth="1"/>
    <col min="11" max="11" width="7.125" style="10" hidden="1" customWidth="1"/>
    <col min="13" max="13" width="0" hidden="1" customWidth="1"/>
  </cols>
  <sheetData>
    <row r="1" spans="1:13" ht="35.1" customHeight="1">
      <c r="K1"/>
    </row>
    <row r="2" spans="1:13" s="133" customFormat="1" ht="20.100000000000001" customHeight="1">
      <c r="B2" s="134" t="s">
        <v>65</v>
      </c>
      <c r="C2" s="135"/>
      <c r="D2" s="135"/>
      <c r="E2" s="135"/>
      <c r="F2" s="135"/>
      <c r="G2" s="135"/>
      <c r="H2" s="135"/>
      <c r="I2" s="135"/>
      <c r="J2" s="135"/>
      <c r="K2" s="136">
        <v>62</v>
      </c>
      <c r="L2" s="135"/>
    </row>
    <row r="3" spans="1:13">
      <c r="B3" s="137" t="s">
        <v>66</v>
      </c>
      <c r="C3" s="138"/>
      <c r="D3" s="138"/>
      <c r="E3" s="138"/>
      <c r="F3" s="138"/>
      <c r="G3" s="138"/>
      <c r="H3" s="138"/>
      <c r="I3" s="138"/>
      <c r="J3" s="138"/>
      <c r="K3" s="11"/>
      <c r="L3" s="139"/>
    </row>
    <row r="4" spans="1:13">
      <c r="B4" s="140" t="s">
        <v>21</v>
      </c>
      <c r="C4" s="100" t="s">
        <v>22</v>
      </c>
      <c r="D4" s="67"/>
      <c r="E4" s="100" t="s">
        <v>23</v>
      </c>
      <c r="F4" s="67"/>
      <c r="G4" s="100" t="s">
        <v>24</v>
      </c>
      <c r="H4" s="67"/>
      <c r="I4" s="100" t="s">
        <v>25</v>
      </c>
      <c r="J4" s="6"/>
      <c r="L4" s="102" t="s">
        <v>26</v>
      </c>
    </row>
    <row r="5" spans="1:13" ht="83.1" customHeight="1">
      <c r="B5" s="103" t="s">
        <v>67</v>
      </c>
      <c r="C5" s="82"/>
      <c r="D5" s="66" t="s">
        <v>28</v>
      </c>
      <c r="E5" s="31"/>
      <c r="F5" s="84" t="s">
        <v>68</v>
      </c>
      <c r="G5" s="82"/>
      <c r="H5" s="104" t="s">
        <v>69</v>
      </c>
      <c r="I5" s="82"/>
      <c r="J5" s="141" t="s">
        <v>70</v>
      </c>
      <c r="K5" s="121">
        <v>1</v>
      </c>
      <c r="L5" s="123" t="s">
        <v>71</v>
      </c>
      <c r="M5">
        <f>SUM(K5-1)/2</f>
        <v>0</v>
      </c>
    </row>
    <row r="6" spans="1:13" ht="66.95" customHeight="1">
      <c r="B6" s="103" t="s">
        <v>72</v>
      </c>
      <c r="C6" s="82"/>
      <c r="D6" s="66" t="s">
        <v>28</v>
      </c>
      <c r="E6" s="82"/>
      <c r="F6" s="66" t="s">
        <v>73</v>
      </c>
      <c r="G6" s="82"/>
      <c r="H6" s="66" t="s">
        <v>74</v>
      </c>
      <c r="I6" s="82"/>
      <c r="J6" s="141" t="s">
        <v>75</v>
      </c>
      <c r="K6" s="121">
        <v>1</v>
      </c>
      <c r="L6" s="123" t="s">
        <v>71</v>
      </c>
      <c r="M6">
        <f>SUM(K6-1)/4</f>
        <v>0</v>
      </c>
    </row>
    <row r="7" spans="1:13" ht="86.1" customHeight="1">
      <c r="B7" s="103" t="s">
        <v>76</v>
      </c>
      <c r="C7" s="82"/>
      <c r="D7" s="66" t="s">
        <v>28</v>
      </c>
      <c r="E7" s="82"/>
      <c r="F7" s="104" t="s">
        <v>77</v>
      </c>
      <c r="G7" s="82"/>
      <c r="H7" s="104" t="s">
        <v>78</v>
      </c>
      <c r="I7" s="82"/>
      <c r="J7" s="141" t="s">
        <v>79</v>
      </c>
      <c r="K7" s="121">
        <v>1</v>
      </c>
      <c r="L7" s="123" t="s">
        <v>71</v>
      </c>
      <c r="M7">
        <f>SUM(K7-1)/2</f>
        <v>0</v>
      </c>
    </row>
    <row r="8" spans="1:13" ht="64.349999999999994" customHeight="1">
      <c r="A8" s="13"/>
      <c r="B8" s="143" t="s">
        <v>80</v>
      </c>
      <c r="C8" s="82"/>
      <c r="D8" s="66" t="s">
        <v>28</v>
      </c>
      <c r="E8" s="82"/>
      <c r="F8" s="66" t="s">
        <v>73</v>
      </c>
      <c r="G8" s="82"/>
      <c r="H8" s="66" t="s">
        <v>74</v>
      </c>
      <c r="I8" s="82"/>
      <c r="J8" s="141" t="s">
        <v>75</v>
      </c>
      <c r="K8" s="121">
        <v>1</v>
      </c>
      <c r="L8" s="123" t="s">
        <v>71</v>
      </c>
      <c r="M8">
        <f>SUM(K8-1)/4</f>
        <v>0</v>
      </c>
    </row>
    <row r="9" spans="1:13" ht="82.35" customHeight="1">
      <c r="B9" s="103" t="s">
        <v>81</v>
      </c>
      <c r="C9" s="82"/>
      <c r="D9" s="66" t="s">
        <v>28</v>
      </c>
      <c r="E9" s="82"/>
      <c r="F9" s="66" t="s">
        <v>82</v>
      </c>
      <c r="G9" s="82"/>
      <c r="H9" s="104" t="s">
        <v>83</v>
      </c>
      <c r="I9" s="82"/>
      <c r="J9" s="141" t="s">
        <v>84</v>
      </c>
      <c r="K9" s="121">
        <v>1</v>
      </c>
      <c r="L9" s="239">
        <v>22</v>
      </c>
      <c r="M9">
        <f>SUM(K9-1)/4</f>
        <v>0</v>
      </c>
    </row>
    <row r="10" spans="1:13" ht="98.1" customHeight="1">
      <c r="B10" s="103" t="s">
        <v>85</v>
      </c>
      <c r="C10" s="82"/>
      <c r="D10" s="66" t="s">
        <v>28</v>
      </c>
      <c r="E10" s="82"/>
      <c r="F10" s="104" t="s">
        <v>86</v>
      </c>
      <c r="G10" s="82"/>
      <c r="H10" s="104" t="s">
        <v>87</v>
      </c>
      <c r="I10" s="82"/>
      <c r="J10" s="141" t="s">
        <v>88</v>
      </c>
      <c r="K10" s="121">
        <v>1</v>
      </c>
      <c r="L10" s="123" t="s">
        <v>89</v>
      </c>
      <c r="M10">
        <f>SUM(K10-1)/2</f>
        <v>0</v>
      </c>
    </row>
    <row r="11" spans="1:13" ht="18.75">
      <c r="B11" s="1"/>
      <c r="C11" s="1"/>
      <c r="D11" s="1"/>
      <c r="E11" s="1"/>
      <c r="F11" s="1"/>
      <c r="G11" s="1"/>
      <c r="H11" s="4" t="s">
        <v>49</v>
      </c>
      <c r="I11" s="144"/>
      <c r="J11" s="145">
        <f>SUM(M5:M10)</f>
        <v>0</v>
      </c>
      <c r="L11" s="1"/>
    </row>
    <row r="12" spans="1:13" ht="18.75">
      <c r="B12" s="1"/>
      <c r="C12" s="1"/>
      <c r="D12" s="1"/>
      <c r="E12" s="1"/>
      <c r="F12" s="1"/>
      <c r="G12" s="1"/>
      <c r="H12" s="4"/>
      <c r="I12" s="146"/>
      <c r="J12" s="32" t="s">
        <v>90</v>
      </c>
      <c r="K12" s="11"/>
      <c r="L12" s="1"/>
    </row>
    <row r="13" spans="1:13" ht="34.35" customHeight="1">
      <c r="K13" s="11"/>
      <c r="L13" s="68"/>
    </row>
    <row r="14" spans="1:13">
      <c r="B14" s="184" t="s">
        <v>91</v>
      </c>
      <c r="C14" s="185"/>
      <c r="D14" s="185"/>
      <c r="E14" s="185"/>
      <c r="F14" s="185"/>
      <c r="G14" s="185"/>
      <c r="H14" s="185"/>
      <c r="I14" s="185"/>
      <c r="J14" s="185"/>
      <c r="K14" s="175"/>
      <c r="L14" s="180"/>
    </row>
    <row r="15" spans="1:13">
      <c r="B15" s="156" t="s">
        <v>21</v>
      </c>
      <c r="C15" s="186" t="s">
        <v>22</v>
      </c>
      <c r="D15" s="187"/>
      <c r="E15" s="186" t="s">
        <v>23</v>
      </c>
      <c r="F15" s="187"/>
      <c r="G15" s="186" t="s">
        <v>24</v>
      </c>
      <c r="H15" s="187"/>
      <c r="I15" s="186" t="s">
        <v>25</v>
      </c>
      <c r="J15" s="188"/>
      <c r="K15" s="175"/>
      <c r="L15" s="181" t="s">
        <v>26</v>
      </c>
    </row>
    <row r="16" spans="1:13" ht="83.25" customHeight="1">
      <c r="B16" s="189" t="s">
        <v>92</v>
      </c>
      <c r="C16" s="82"/>
      <c r="D16" s="66" t="s">
        <v>28</v>
      </c>
      <c r="E16" s="82"/>
      <c r="F16" s="104" t="s">
        <v>93</v>
      </c>
      <c r="G16" s="82"/>
      <c r="H16" s="104" t="s">
        <v>94</v>
      </c>
      <c r="I16" s="82"/>
      <c r="J16" s="141" t="s">
        <v>95</v>
      </c>
      <c r="K16" s="121">
        <v>1</v>
      </c>
      <c r="L16" s="182" t="s">
        <v>96</v>
      </c>
      <c r="M16">
        <f>SUM(K16-1)</f>
        <v>0</v>
      </c>
    </row>
    <row r="17" spans="2:13" ht="17.100000000000001" customHeight="1">
      <c r="B17" s="190" t="s">
        <v>97</v>
      </c>
      <c r="C17" s="191"/>
      <c r="D17" s="191"/>
      <c r="E17" s="191"/>
      <c r="F17" s="191"/>
      <c r="G17" s="127"/>
      <c r="H17" s="127"/>
      <c r="I17" s="127"/>
      <c r="J17" s="127"/>
      <c r="K17" s="120"/>
      <c r="L17" s="183"/>
    </row>
    <row r="18" spans="2:13">
      <c r="B18" s="156" t="s">
        <v>21</v>
      </c>
      <c r="C18" s="192"/>
      <c r="D18" s="192"/>
      <c r="E18" s="192"/>
      <c r="F18" s="192"/>
      <c r="G18" s="193" t="s">
        <v>98</v>
      </c>
      <c r="H18" s="194"/>
      <c r="I18" s="193" t="s">
        <v>99</v>
      </c>
      <c r="J18" s="195"/>
      <c r="K18" s="121"/>
      <c r="L18" s="181" t="s">
        <v>26</v>
      </c>
    </row>
    <row r="19" spans="2:13" ht="34.35" customHeight="1">
      <c r="B19" s="251" t="s">
        <v>100</v>
      </c>
      <c r="C19" s="252"/>
      <c r="D19" s="252"/>
      <c r="E19" s="252"/>
      <c r="F19" s="253"/>
      <c r="G19" s="257"/>
      <c r="H19" s="258"/>
      <c r="I19" s="257"/>
      <c r="J19" s="258"/>
      <c r="K19" s="121">
        <v>1</v>
      </c>
      <c r="L19" s="182" t="s">
        <v>96</v>
      </c>
      <c r="M19">
        <f>SUM(K19-1)</f>
        <v>0</v>
      </c>
    </row>
    <row r="20" spans="2:13" ht="34.35" customHeight="1">
      <c r="B20" s="254" t="s">
        <v>101</v>
      </c>
      <c r="C20" s="255"/>
      <c r="D20" s="255"/>
      <c r="E20" s="255"/>
      <c r="F20" s="256"/>
      <c r="G20" s="257"/>
      <c r="H20" s="258"/>
      <c r="I20" s="257"/>
      <c r="J20" s="258"/>
      <c r="K20" s="121">
        <v>1</v>
      </c>
      <c r="L20" s="182" t="s">
        <v>96</v>
      </c>
      <c r="M20">
        <f>SUM(K20-1)/4</f>
        <v>0</v>
      </c>
    </row>
    <row r="21" spans="2:13" ht="34.35" customHeight="1">
      <c r="B21" s="254" t="s">
        <v>102</v>
      </c>
      <c r="C21" s="255"/>
      <c r="D21" s="255"/>
      <c r="E21" s="255"/>
      <c r="F21" s="256"/>
      <c r="G21" s="257"/>
      <c r="H21" s="258"/>
      <c r="I21" s="257"/>
      <c r="J21" s="258"/>
      <c r="K21" s="121">
        <v>1</v>
      </c>
      <c r="L21" s="182" t="s">
        <v>96</v>
      </c>
      <c r="M21">
        <f>SUM(K21-1)</f>
        <v>0</v>
      </c>
    </row>
    <row r="22" spans="2:13" ht="34.35" customHeight="1">
      <c r="B22" s="254" t="s">
        <v>103</v>
      </c>
      <c r="C22" s="255"/>
      <c r="D22" s="255"/>
      <c r="E22" s="255"/>
      <c r="F22" s="256"/>
      <c r="G22" s="257"/>
      <c r="H22" s="258"/>
      <c r="I22" s="257"/>
      <c r="J22" s="258"/>
      <c r="K22" s="121">
        <v>1</v>
      </c>
      <c r="L22" s="182" t="s">
        <v>96</v>
      </c>
      <c r="M22">
        <f>SUM(K22-1)</f>
        <v>0</v>
      </c>
    </row>
    <row r="23" spans="2:13" ht="34.35" customHeight="1">
      <c r="B23" s="254" t="s">
        <v>104</v>
      </c>
      <c r="C23" s="255"/>
      <c r="D23" s="255"/>
      <c r="E23" s="255"/>
      <c r="F23" s="256"/>
      <c r="G23" s="257"/>
      <c r="H23" s="258"/>
      <c r="I23" s="257"/>
      <c r="J23" s="258"/>
      <c r="K23" s="121">
        <v>1</v>
      </c>
      <c r="L23" s="182" t="s">
        <v>96</v>
      </c>
      <c r="M23">
        <f>SUM(K23-1)</f>
        <v>0</v>
      </c>
    </row>
    <row r="24" spans="2:13" ht="34.35" customHeight="1">
      <c r="B24" s="254" t="s">
        <v>105</v>
      </c>
      <c r="C24" s="255"/>
      <c r="D24" s="255"/>
      <c r="E24" s="255"/>
      <c r="F24" s="256"/>
      <c r="G24" s="257"/>
      <c r="H24" s="258"/>
      <c r="I24" s="257"/>
      <c r="J24" s="258"/>
      <c r="K24" s="121">
        <v>1</v>
      </c>
      <c r="L24" s="182" t="s">
        <v>96</v>
      </c>
      <c r="M24">
        <f>SUM(K24-1)/2</f>
        <v>0</v>
      </c>
    </row>
    <row r="25" spans="2:13" ht="34.35" customHeight="1">
      <c r="B25" s="254" t="s">
        <v>106</v>
      </c>
      <c r="C25" s="255"/>
      <c r="D25" s="255"/>
      <c r="E25" s="255"/>
      <c r="F25" s="256"/>
      <c r="G25" s="257"/>
      <c r="H25" s="258"/>
      <c r="I25" s="257"/>
      <c r="J25" s="258"/>
      <c r="K25" s="121">
        <v>1</v>
      </c>
      <c r="L25" s="182" t="s">
        <v>96</v>
      </c>
      <c r="M25">
        <f>SUM(K25-1)/2</f>
        <v>0</v>
      </c>
    </row>
    <row r="26" spans="2:13" ht="34.35" customHeight="1">
      <c r="B26" s="254" t="s">
        <v>107</v>
      </c>
      <c r="C26" s="255"/>
      <c r="D26" s="255"/>
      <c r="E26" s="255"/>
      <c r="F26" s="256"/>
      <c r="G26" s="257"/>
      <c r="H26" s="258"/>
      <c r="I26" s="257"/>
      <c r="J26" s="258"/>
      <c r="K26" s="121">
        <v>1</v>
      </c>
      <c r="L26" s="182" t="s">
        <v>96</v>
      </c>
      <c r="M26">
        <f>SUM(K26-1)/2</f>
        <v>0</v>
      </c>
    </row>
    <row r="27" spans="2:13" ht="18.75">
      <c r="B27" s="171"/>
      <c r="C27" s="171"/>
      <c r="D27" s="171"/>
      <c r="E27" s="171"/>
      <c r="F27" s="171"/>
      <c r="G27" s="171"/>
      <c r="H27" s="172" t="s">
        <v>49</v>
      </c>
      <c r="I27" s="173"/>
      <c r="J27" s="174">
        <f>SUM(M16:M26)</f>
        <v>0</v>
      </c>
      <c r="K27" s="175"/>
      <c r="L27" s="176"/>
    </row>
    <row r="28" spans="2:13" ht="18.75">
      <c r="B28" s="171"/>
      <c r="C28" s="171"/>
      <c r="D28" s="171"/>
      <c r="E28" s="171"/>
      <c r="F28" s="171"/>
      <c r="G28" s="171"/>
      <c r="H28" s="172"/>
      <c r="I28" s="177"/>
      <c r="J28" s="178" t="s">
        <v>108</v>
      </c>
      <c r="K28" s="175"/>
      <c r="L28" s="179"/>
    </row>
    <row r="29" spans="2:13" ht="34.35" customHeight="1">
      <c r="B29" s="68"/>
      <c r="C29" s="68"/>
      <c r="D29" s="68"/>
      <c r="E29" s="68"/>
      <c r="F29" s="68"/>
      <c r="G29" s="68"/>
      <c r="H29" s="68"/>
      <c r="I29" s="68"/>
      <c r="J29" s="68"/>
      <c r="K29" s="68"/>
      <c r="L29" s="68"/>
    </row>
    <row r="30" spans="2:13" ht="20.100000000000001" customHeight="1">
      <c r="B30" s="147" t="s">
        <v>109</v>
      </c>
      <c r="C30" s="148"/>
      <c r="D30" s="148"/>
      <c r="E30" s="148"/>
      <c r="F30" s="148"/>
      <c r="G30" s="148"/>
      <c r="H30" s="148"/>
      <c r="I30" s="148"/>
      <c r="J30" s="148"/>
      <c r="K30" s="138"/>
      <c r="L30" s="149"/>
    </row>
    <row r="31" spans="2:13">
      <c r="B31" s="156" t="s">
        <v>21</v>
      </c>
      <c r="C31" s="5" t="s">
        <v>22</v>
      </c>
      <c r="D31" s="64"/>
      <c r="E31" s="5" t="s">
        <v>23</v>
      </c>
      <c r="F31" s="64"/>
      <c r="G31" s="5" t="s">
        <v>24</v>
      </c>
      <c r="H31" s="64"/>
      <c r="I31" s="5" t="s">
        <v>25</v>
      </c>
      <c r="J31" s="68"/>
      <c r="L31" s="102" t="s">
        <v>26</v>
      </c>
    </row>
    <row r="32" spans="2:13" ht="81.2" customHeight="1">
      <c r="B32" s="103" t="s">
        <v>110</v>
      </c>
      <c r="C32" s="82"/>
      <c r="D32" s="66" t="s">
        <v>28</v>
      </c>
      <c r="E32" s="82"/>
      <c r="F32" s="104" t="s">
        <v>111</v>
      </c>
      <c r="G32" s="82"/>
      <c r="H32" s="104" t="s">
        <v>112</v>
      </c>
      <c r="I32" s="82"/>
      <c r="J32" s="85" t="s">
        <v>113</v>
      </c>
      <c r="K32" s="121">
        <v>1</v>
      </c>
      <c r="L32" s="78" t="s">
        <v>114</v>
      </c>
      <c r="M32">
        <f>SUM(K32-1)/2</f>
        <v>0</v>
      </c>
    </row>
    <row r="33" spans="1:13" ht="63">
      <c r="B33" s="103" t="s">
        <v>115</v>
      </c>
      <c r="C33" s="82"/>
      <c r="D33" s="66" t="s">
        <v>28</v>
      </c>
      <c r="E33" s="82"/>
      <c r="F33" s="104" t="s">
        <v>111</v>
      </c>
      <c r="G33" s="82"/>
      <c r="H33" s="104" t="s">
        <v>112</v>
      </c>
      <c r="I33" s="82"/>
      <c r="J33" s="85" t="s">
        <v>113</v>
      </c>
      <c r="K33" s="121">
        <v>1</v>
      </c>
      <c r="L33" s="78" t="s">
        <v>116</v>
      </c>
      <c r="M33">
        <f>SUM(K33-1)/2</f>
        <v>0</v>
      </c>
    </row>
    <row r="34" spans="1:13" ht="81.2" customHeight="1">
      <c r="B34" s="150" t="s">
        <v>117</v>
      </c>
      <c r="C34" s="82"/>
      <c r="D34" s="104" t="s">
        <v>118</v>
      </c>
      <c r="E34" s="82"/>
      <c r="F34" s="104" t="s">
        <v>119</v>
      </c>
      <c r="G34" s="151"/>
      <c r="H34" s="152" t="s">
        <v>120</v>
      </c>
      <c r="I34" s="82"/>
      <c r="J34" s="83" t="s">
        <v>121</v>
      </c>
      <c r="K34" s="121">
        <v>1</v>
      </c>
      <c r="L34" s="78">
        <v>27</v>
      </c>
      <c r="M34">
        <f>SUM(K34-1)/2</f>
        <v>0</v>
      </c>
    </row>
    <row r="35" spans="1:13" ht="66.95" customHeight="1">
      <c r="B35" s="103" t="s">
        <v>122</v>
      </c>
      <c r="C35" s="82"/>
      <c r="D35" s="66" t="s">
        <v>28</v>
      </c>
      <c r="E35" s="82"/>
      <c r="F35" s="104" t="s">
        <v>111</v>
      </c>
      <c r="G35" s="151"/>
      <c r="H35" s="104" t="s">
        <v>112</v>
      </c>
      <c r="I35" s="82"/>
      <c r="J35" s="85" t="s">
        <v>113</v>
      </c>
      <c r="K35" s="121">
        <v>1</v>
      </c>
      <c r="L35" s="78" t="s">
        <v>123</v>
      </c>
      <c r="M35">
        <f>SUM(K35-1)/2</f>
        <v>0</v>
      </c>
    </row>
    <row r="36" spans="1:13" ht="18.75">
      <c r="B36" s="1"/>
      <c r="C36" s="1"/>
      <c r="D36" s="1"/>
      <c r="E36" s="1"/>
      <c r="F36" s="1"/>
      <c r="G36" s="1"/>
      <c r="H36" s="17" t="s">
        <v>49</v>
      </c>
      <c r="I36" s="153"/>
      <c r="J36" s="33">
        <f>SUM(M32:M35)</f>
        <v>0</v>
      </c>
      <c r="K36" s="10" t="s">
        <v>17</v>
      </c>
      <c r="L36" s="12"/>
    </row>
    <row r="37" spans="1:13" ht="18.75">
      <c r="B37" s="1"/>
      <c r="C37" s="1"/>
      <c r="D37" s="1"/>
      <c r="E37" s="1"/>
      <c r="F37" s="1"/>
      <c r="G37" s="1"/>
      <c r="H37" s="17"/>
      <c r="I37" s="153"/>
      <c r="J37" s="32" t="s">
        <v>124</v>
      </c>
      <c r="K37"/>
      <c r="L37" s="154"/>
    </row>
    <row r="38" spans="1:13" ht="34.35" customHeight="1">
      <c r="B38" s="68"/>
      <c r="C38" s="68"/>
      <c r="D38" s="68"/>
      <c r="E38" s="68"/>
      <c r="F38" s="68"/>
      <c r="G38" s="68"/>
      <c r="H38" s="68"/>
      <c r="I38" s="68"/>
      <c r="J38" s="68"/>
      <c r="K38" s="68"/>
      <c r="L38" s="6"/>
    </row>
    <row r="39" spans="1:13">
      <c r="A39" s="13"/>
      <c r="B39" s="155" t="s">
        <v>125</v>
      </c>
      <c r="C39" s="138"/>
      <c r="D39" s="138"/>
      <c r="E39" s="138"/>
      <c r="F39" s="138"/>
      <c r="G39" s="138"/>
      <c r="H39" s="138"/>
      <c r="I39" s="138"/>
      <c r="J39" s="138"/>
      <c r="K39" s="138"/>
      <c r="L39" s="149"/>
    </row>
    <row r="40" spans="1:13">
      <c r="A40" s="13"/>
      <c r="B40" s="156" t="s">
        <v>21</v>
      </c>
      <c r="C40" s="157"/>
      <c r="D40" s="158"/>
      <c r="E40" s="159"/>
      <c r="F40" s="139"/>
      <c r="G40" s="100" t="s">
        <v>98</v>
      </c>
      <c r="H40" s="67"/>
      <c r="I40" s="100" t="s">
        <v>99</v>
      </c>
      <c r="J40" s="101"/>
      <c r="K40" s="13"/>
      <c r="L40" s="102" t="s">
        <v>26</v>
      </c>
    </row>
    <row r="41" spans="1:13" s="9" customFormat="1" ht="32.1" customHeight="1">
      <c r="B41" s="242" t="s">
        <v>126</v>
      </c>
      <c r="C41" s="243"/>
      <c r="D41" s="243"/>
      <c r="E41" s="243"/>
      <c r="F41" s="244"/>
      <c r="G41" s="261"/>
      <c r="H41" s="262"/>
      <c r="I41" s="259"/>
      <c r="J41" s="260"/>
      <c r="K41" s="129">
        <v>1</v>
      </c>
      <c r="L41" s="78">
        <v>26</v>
      </c>
      <c r="M41" s="9">
        <f>SUM(K41-1)</f>
        <v>0</v>
      </c>
    </row>
    <row r="42" spans="1:13" s="9" customFormat="1" ht="33" customHeight="1">
      <c r="B42" s="242" t="s">
        <v>127</v>
      </c>
      <c r="C42" s="243"/>
      <c r="D42" s="243"/>
      <c r="E42" s="243"/>
      <c r="F42" s="244"/>
      <c r="G42" s="261"/>
      <c r="H42" s="262"/>
      <c r="I42" s="261"/>
      <c r="J42" s="262"/>
      <c r="K42" s="129">
        <v>1</v>
      </c>
      <c r="L42" s="78">
        <v>29</v>
      </c>
      <c r="M42" s="9">
        <f>SUM(K42-1)/4</f>
        <v>0</v>
      </c>
    </row>
    <row r="43" spans="1:13" s="9" customFormat="1" ht="34.35" customHeight="1">
      <c r="B43" s="242" t="s">
        <v>128</v>
      </c>
      <c r="C43" s="243"/>
      <c r="D43" s="243"/>
      <c r="E43" s="243"/>
      <c r="F43" s="244"/>
      <c r="G43" s="261"/>
      <c r="H43" s="262"/>
      <c r="I43" s="261"/>
      <c r="J43" s="262"/>
      <c r="K43" s="130">
        <v>1</v>
      </c>
      <c r="L43" s="78">
        <v>26</v>
      </c>
      <c r="M43" s="9">
        <f>SUM(K43-1)/2</f>
        <v>0</v>
      </c>
    </row>
    <row r="44" spans="1:13" s="9" customFormat="1" ht="34.35" customHeight="1">
      <c r="B44" s="242" t="s">
        <v>129</v>
      </c>
      <c r="C44" s="243"/>
      <c r="D44" s="243"/>
      <c r="E44" s="243"/>
      <c r="F44" s="244"/>
      <c r="G44" s="261"/>
      <c r="H44" s="262"/>
      <c r="I44" s="261"/>
      <c r="J44" s="262"/>
      <c r="K44" s="129">
        <v>1</v>
      </c>
      <c r="L44" s="142" t="s">
        <v>130</v>
      </c>
      <c r="M44" s="9">
        <f>SUM(K44-1)/2</f>
        <v>0</v>
      </c>
    </row>
    <row r="45" spans="1:13" s="9" customFormat="1" ht="34.35" customHeight="1">
      <c r="B45" s="248" t="s">
        <v>131</v>
      </c>
      <c r="C45" s="249"/>
      <c r="D45" s="249"/>
      <c r="E45" s="249"/>
      <c r="F45" s="250"/>
      <c r="G45" s="261"/>
      <c r="H45" s="262"/>
      <c r="I45" s="261"/>
      <c r="J45" s="262"/>
      <c r="K45" s="129">
        <v>1</v>
      </c>
      <c r="L45" s="78">
        <v>38</v>
      </c>
      <c r="M45" s="9">
        <f>SUM(K45-1)/4</f>
        <v>0</v>
      </c>
    </row>
    <row r="46" spans="1:13" s="9" customFormat="1" ht="34.35" customHeight="1">
      <c r="B46" s="242" t="s">
        <v>132</v>
      </c>
      <c r="C46" s="243"/>
      <c r="D46" s="243"/>
      <c r="E46" s="243"/>
      <c r="F46" s="244"/>
      <c r="G46" s="261"/>
      <c r="H46" s="262"/>
      <c r="I46" s="261"/>
      <c r="J46" s="262"/>
      <c r="K46" s="129">
        <v>1</v>
      </c>
      <c r="L46" s="160" t="s">
        <v>133</v>
      </c>
      <c r="M46" s="9">
        <f>SUM(K46-1)/2</f>
        <v>0</v>
      </c>
    </row>
    <row r="47" spans="1:13" s="9" customFormat="1" ht="34.35" customHeight="1">
      <c r="B47" s="242" t="s">
        <v>134</v>
      </c>
      <c r="C47" s="243"/>
      <c r="D47" s="243"/>
      <c r="E47" s="243"/>
      <c r="F47" s="244"/>
      <c r="G47" s="261"/>
      <c r="H47" s="262"/>
      <c r="I47" s="261"/>
      <c r="J47" s="262"/>
      <c r="K47" s="130">
        <v>1</v>
      </c>
      <c r="L47" s="160">
        <v>49</v>
      </c>
      <c r="M47" s="9">
        <f>SUM(K47-1)/2</f>
        <v>0</v>
      </c>
    </row>
    <row r="48" spans="1:13" s="9" customFormat="1" ht="34.35" customHeight="1">
      <c r="B48" s="242" t="s">
        <v>135</v>
      </c>
      <c r="C48" s="243"/>
      <c r="D48" s="243"/>
      <c r="E48" s="243"/>
      <c r="F48" s="244"/>
      <c r="G48" s="261"/>
      <c r="H48" s="262"/>
      <c r="I48" s="261"/>
      <c r="J48" s="262"/>
      <c r="K48" s="129">
        <v>1</v>
      </c>
      <c r="L48" s="78">
        <v>27</v>
      </c>
      <c r="M48" s="9">
        <f>SUM(K48-1)/2</f>
        <v>0</v>
      </c>
    </row>
    <row r="49" spans="1:13" s="9" customFormat="1" ht="34.35" customHeight="1">
      <c r="B49" s="242" t="s">
        <v>136</v>
      </c>
      <c r="C49" s="243"/>
      <c r="D49" s="243"/>
      <c r="E49" s="243"/>
      <c r="F49" s="244"/>
      <c r="G49" s="261"/>
      <c r="H49" s="262"/>
      <c r="I49" s="261"/>
      <c r="J49" s="262"/>
      <c r="K49" s="129">
        <v>1</v>
      </c>
      <c r="L49" s="78">
        <v>30</v>
      </c>
      <c r="M49" s="9">
        <f>SUM(K49-1)/2</f>
        <v>0</v>
      </c>
    </row>
    <row r="50" spans="1:13" s="9" customFormat="1" ht="34.35" customHeight="1">
      <c r="B50" s="242" t="s">
        <v>137</v>
      </c>
      <c r="C50" s="243"/>
      <c r="D50" s="243"/>
      <c r="E50" s="243"/>
      <c r="F50" s="244"/>
      <c r="G50" s="151" t="s">
        <v>17</v>
      </c>
      <c r="H50" s="69"/>
      <c r="I50" s="261"/>
      <c r="J50" s="262"/>
      <c r="K50" s="129">
        <v>1</v>
      </c>
      <c r="L50" s="78" t="s">
        <v>138</v>
      </c>
      <c r="M50" s="9">
        <f>SUM(K50-1)/4</f>
        <v>0</v>
      </c>
    </row>
    <row r="51" spans="1:13" s="9" customFormat="1" ht="34.35" customHeight="1">
      <c r="B51" s="242" t="s">
        <v>139</v>
      </c>
      <c r="C51" s="243"/>
      <c r="D51" s="243"/>
      <c r="E51" s="243"/>
      <c r="F51" s="244"/>
      <c r="G51" s="261"/>
      <c r="H51" s="262"/>
      <c r="I51" s="261"/>
      <c r="J51" s="262"/>
      <c r="K51" s="129">
        <v>1</v>
      </c>
      <c r="L51" s="78" t="s">
        <v>138</v>
      </c>
      <c r="M51" s="9">
        <f>SUM(K51-1)/4</f>
        <v>0</v>
      </c>
    </row>
    <row r="52" spans="1:13" s="9" customFormat="1" ht="34.35" customHeight="1">
      <c r="B52" s="242" t="s">
        <v>140</v>
      </c>
      <c r="C52" s="243"/>
      <c r="D52" s="243"/>
      <c r="E52" s="243"/>
      <c r="F52" s="244"/>
      <c r="G52" s="261"/>
      <c r="H52" s="262"/>
      <c r="I52" s="261"/>
      <c r="J52" s="262"/>
      <c r="K52" s="129">
        <v>1</v>
      </c>
      <c r="L52" s="78" t="s">
        <v>138</v>
      </c>
      <c r="M52" s="9">
        <f>SUM(K52-1)/2</f>
        <v>0</v>
      </c>
    </row>
    <row r="53" spans="1:13" s="9" customFormat="1" ht="34.35" customHeight="1">
      <c r="B53" s="242" t="s">
        <v>141</v>
      </c>
      <c r="C53" s="243"/>
      <c r="D53" s="243"/>
      <c r="E53" s="243"/>
      <c r="F53" s="244"/>
      <c r="G53" s="261"/>
      <c r="H53" s="262"/>
      <c r="I53" s="261"/>
      <c r="J53" s="262"/>
      <c r="K53" s="129">
        <v>1</v>
      </c>
      <c r="L53" s="78" t="s">
        <v>138</v>
      </c>
      <c r="M53" s="9">
        <f>SUM(K53-1)/4</f>
        <v>0</v>
      </c>
    </row>
    <row r="54" spans="1:13" s="9" customFormat="1" ht="34.35" customHeight="1">
      <c r="B54" s="242" t="s">
        <v>142</v>
      </c>
      <c r="C54" s="243"/>
      <c r="D54" s="243"/>
      <c r="E54" s="243"/>
      <c r="F54" s="244"/>
      <c r="G54" s="261"/>
      <c r="H54" s="262"/>
      <c r="I54" s="261"/>
      <c r="J54" s="262"/>
      <c r="K54" s="129">
        <v>1</v>
      </c>
      <c r="L54" s="78">
        <v>34</v>
      </c>
      <c r="M54" s="9">
        <f>SUM(K54-1)/2</f>
        <v>0</v>
      </c>
    </row>
    <row r="55" spans="1:13" s="9" customFormat="1" ht="34.35" customHeight="1">
      <c r="B55" s="242" t="s">
        <v>143</v>
      </c>
      <c r="C55" s="243"/>
      <c r="D55" s="243"/>
      <c r="E55" s="243"/>
      <c r="F55" s="244"/>
      <c r="G55" s="261"/>
      <c r="H55" s="262"/>
      <c r="I55" s="261"/>
      <c r="J55" s="262"/>
      <c r="K55" s="129">
        <v>1</v>
      </c>
      <c r="L55" s="78">
        <v>33</v>
      </c>
      <c r="M55" s="9">
        <f>SUM(K55-1)/2</f>
        <v>0</v>
      </c>
    </row>
    <row r="56" spans="1:13" s="9" customFormat="1" ht="34.35" customHeight="1">
      <c r="B56" s="242" t="s">
        <v>144</v>
      </c>
      <c r="C56" s="243"/>
      <c r="D56" s="243"/>
      <c r="E56" s="243"/>
      <c r="F56" s="244"/>
      <c r="G56" s="261"/>
      <c r="H56" s="262"/>
      <c r="I56" s="261"/>
      <c r="J56" s="262"/>
      <c r="K56" s="129">
        <v>1</v>
      </c>
      <c r="L56" s="78">
        <v>33</v>
      </c>
      <c r="M56" s="9">
        <f>SUM(K56-1)/2</f>
        <v>0</v>
      </c>
    </row>
    <row r="57" spans="1:13" s="9" customFormat="1" ht="34.35" customHeight="1">
      <c r="B57" s="242" t="s">
        <v>145</v>
      </c>
      <c r="C57" s="243"/>
      <c r="D57" s="243"/>
      <c r="E57" s="243"/>
      <c r="F57" s="244"/>
      <c r="G57" s="261"/>
      <c r="H57" s="262"/>
      <c r="I57" s="261"/>
      <c r="J57" s="262"/>
      <c r="K57" s="129">
        <v>1</v>
      </c>
      <c r="L57" s="78">
        <v>34</v>
      </c>
      <c r="M57" s="9">
        <f>SUM(K57-1)/2</f>
        <v>0</v>
      </c>
    </row>
    <row r="58" spans="1:13" s="9" customFormat="1" ht="34.35" customHeight="1">
      <c r="B58" s="242" t="s">
        <v>146</v>
      </c>
      <c r="C58" s="243"/>
      <c r="D58" s="243"/>
      <c r="E58" s="243"/>
      <c r="F58" s="244"/>
      <c r="G58" s="261"/>
      <c r="H58" s="262"/>
      <c r="I58" s="261"/>
      <c r="J58" s="262"/>
      <c r="K58" s="129">
        <v>1</v>
      </c>
      <c r="L58" s="78">
        <v>34</v>
      </c>
      <c r="M58" s="9">
        <f>SUM(K58-1)/2</f>
        <v>0</v>
      </c>
    </row>
    <row r="59" spans="1:13" s="9" customFormat="1" ht="34.35" customHeight="1">
      <c r="B59" s="242" t="s">
        <v>147</v>
      </c>
      <c r="C59" s="243"/>
      <c r="D59" s="243"/>
      <c r="E59" s="243"/>
      <c r="F59" s="244"/>
      <c r="G59" s="263"/>
      <c r="H59" s="264"/>
      <c r="I59" s="261"/>
      <c r="J59" s="262"/>
      <c r="K59" s="129">
        <v>1</v>
      </c>
      <c r="L59" s="78">
        <v>26</v>
      </c>
      <c r="M59" s="9">
        <f>SUM(K59-1)/4</f>
        <v>0</v>
      </c>
    </row>
    <row r="60" spans="1:13" ht="18.75">
      <c r="B60" s="1"/>
      <c r="C60" s="1"/>
      <c r="D60" s="1"/>
      <c r="E60" s="1"/>
      <c r="F60" s="1"/>
      <c r="G60" s="1"/>
      <c r="H60" s="4" t="s">
        <v>49</v>
      </c>
      <c r="I60" s="153"/>
      <c r="J60" s="3">
        <f>SUM(M41:M59)</f>
        <v>0</v>
      </c>
      <c r="L60" s="161"/>
    </row>
    <row r="61" spans="1:13" ht="18.75">
      <c r="B61" s="1"/>
      <c r="C61" s="1"/>
      <c r="D61" s="1"/>
      <c r="E61" s="1"/>
      <c r="F61" s="1"/>
      <c r="G61" s="1"/>
      <c r="H61" s="4"/>
      <c r="I61" s="153"/>
      <c r="J61" s="162" t="s">
        <v>148</v>
      </c>
      <c r="K61"/>
      <c r="L61" s="1"/>
    </row>
    <row r="62" spans="1:13" ht="34.35" customHeight="1">
      <c r="B62" s="68"/>
      <c r="C62" s="68"/>
      <c r="D62" s="68"/>
      <c r="E62" s="68"/>
      <c r="F62" s="68"/>
      <c r="G62" s="68"/>
      <c r="H62" s="68"/>
      <c r="I62" s="68"/>
      <c r="J62" s="68"/>
      <c r="K62" s="68"/>
      <c r="L62" s="68"/>
    </row>
    <row r="63" spans="1:13">
      <c r="A63" s="13"/>
      <c r="B63" s="163" t="s">
        <v>149</v>
      </c>
      <c r="C63" s="138"/>
      <c r="D63" s="138"/>
      <c r="E63" s="138"/>
      <c r="F63" s="138"/>
      <c r="G63" s="127"/>
      <c r="H63" s="127"/>
      <c r="I63" s="127"/>
      <c r="J63" s="127"/>
      <c r="K63" s="127"/>
      <c r="L63" s="128"/>
    </row>
    <row r="64" spans="1:13">
      <c r="A64" s="13"/>
      <c r="B64" s="156" t="s">
        <v>21</v>
      </c>
      <c r="C64" s="138"/>
      <c r="D64" s="138"/>
      <c r="E64" s="138"/>
      <c r="F64" s="138"/>
      <c r="G64" s="125" t="s">
        <v>98</v>
      </c>
      <c r="H64" s="126"/>
      <c r="I64" s="125" t="s">
        <v>99</v>
      </c>
      <c r="J64" s="131"/>
      <c r="K64" s="124"/>
      <c r="L64" s="132" t="s">
        <v>26</v>
      </c>
    </row>
    <row r="65" spans="2:13" ht="34.35" customHeight="1">
      <c r="B65" s="242" t="s">
        <v>150</v>
      </c>
      <c r="C65" s="243"/>
      <c r="D65" s="243"/>
      <c r="E65" s="243"/>
      <c r="F65" s="244"/>
      <c r="G65" s="261"/>
      <c r="H65" s="262"/>
      <c r="I65" s="261"/>
      <c r="J65" s="262"/>
      <c r="K65" s="121">
        <v>1</v>
      </c>
      <c r="L65" s="78">
        <v>28</v>
      </c>
      <c r="M65">
        <f t="shared" ref="M65:M71" si="0">SUM(K65-1)/2</f>
        <v>0</v>
      </c>
    </row>
    <row r="66" spans="2:13" ht="35.1" customHeight="1">
      <c r="B66" s="242" t="s">
        <v>151</v>
      </c>
      <c r="C66" s="243"/>
      <c r="D66" s="243"/>
      <c r="E66" s="243"/>
      <c r="F66" s="244"/>
      <c r="G66" s="261"/>
      <c r="H66" s="262"/>
      <c r="I66" s="261"/>
      <c r="J66" s="262"/>
      <c r="K66" s="121">
        <v>1</v>
      </c>
      <c r="L66" s="78">
        <v>28</v>
      </c>
      <c r="M66">
        <f t="shared" si="0"/>
        <v>0</v>
      </c>
    </row>
    <row r="67" spans="2:13" ht="35.1" customHeight="1">
      <c r="B67" s="242" t="s">
        <v>152</v>
      </c>
      <c r="C67" s="243"/>
      <c r="D67" s="243"/>
      <c r="E67" s="243"/>
      <c r="F67" s="244"/>
      <c r="G67" s="261"/>
      <c r="H67" s="262"/>
      <c r="K67" s="121">
        <v>1</v>
      </c>
      <c r="L67" s="78" t="s">
        <v>153</v>
      </c>
      <c r="M67">
        <f t="shared" si="0"/>
        <v>0</v>
      </c>
    </row>
    <row r="68" spans="2:13" ht="35.1" customHeight="1">
      <c r="B68" s="242" t="s">
        <v>154</v>
      </c>
      <c r="C68" s="243"/>
      <c r="D68" s="243"/>
      <c r="E68" s="243"/>
      <c r="F68" s="244"/>
      <c r="G68" s="261"/>
      <c r="H68" s="262"/>
      <c r="I68" s="261"/>
      <c r="J68" s="262"/>
      <c r="K68" s="121">
        <v>1</v>
      </c>
      <c r="L68" s="78">
        <v>28</v>
      </c>
      <c r="M68">
        <f t="shared" si="0"/>
        <v>0</v>
      </c>
    </row>
    <row r="69" spans="2:13" ht="35.1" customHeight="1">
      <c r="B69" s="242" t="s">
        <v>155</v>
      </c>
      <c r="C69" s="243"/>
      <c r="D69" s="243"/>
      <c r="E69" s="243"/>
      <c r="F69" s="244"/>
      <c r="G69" s="261"/>
      <c r="H69" s="262"/>
      <c r="I69" s="261"/>
      <c r="J69" s="262"/>
      <c r="K69" s="121">
        <v>1</v>
      </c>
      <c r="L69" s="78">
        <v>28</v>
      </c>
      <c r="M69">
        <f t="shared" si="0"/>
        <v>0</v>
      </c>
    </row>
    <row r="70" spans="2:13" ht="35.1" customHeight="1">
      <c r="B70" s="242" t="s">
        <v>156</v>
      </c>
      <c r="C70" s="243"/>
      <c r="D70" s="243"/>
      <c r="E70" s="243"/>
      <c r="F70" s="244"/>
      <c r="G70" s="261"/>
      <c r="H70" s="262"/>
      <c r="I70" s="261"/>
      <c r="J70" s="262"/>
      <c r="K70" s="121">
        <v>1</v>
      </c>
      <c r="L70" s="78">
        <v>28</v>
      </c>
      <c r="M70">
        <f t="shared" si="0"/>
        <v>0</v>
      </c>
    </row>
    <row r="71" spans="2:13" ht="34.35" customHeight="1">
      <c r="B71" s="242" t="s">
        <v>157</v>
      </c>
      <c r="C71" s="243"/>
      <c r="D71" s="243"/>
      <c r="E71" s="243"/>
      <c r="F71" s="244"/>
      <c r="G71" s="261"/>
      <c r="H71" s="262"/>
      <c r="I71" s="261"/>
      <c r="J71" s="262"/>
      <c r="K71" s="121">
        <v>1</v>
      </c>
      <c r="L71" s="78">
        <v>28</v>
      </c>
      <c r="M71">
        <f t="shared" si="0"/>
        <v>0</v>
      </c>
    </row>
    <row r="72" spans="2:13" ht="34.35" customHeight="1">
      <c r="B72" s="242" t="s">
        <v>158</v>
      </c>
      <c r="C72" s="243"/>
      <c r="D72" s="243"/>
      <c r="E72" s="243"/>
      <c r="F72" s="244"/>
      <c r="G72" s="261"/>
      <c r="H72" s="262"/>
      <c r="I72" s="261"/>
      <c r="J72" s="262"/>
      <c r="K72" s="121">
        <v>1</v>
      </c>
      <c r="L72" s="78">
        <v>28</v>
      </c>
      <c r="M72">
        <f>SUM(K72-1)/4</f>
        <v>0</v>
      </c>
    </row>
    <row r="73" spans="2:13" ht="34.35" customHeight="1">
      <c r="B73" s="242" t="s">
        <v>159</v>
      </c>
      <c r="C73" s="243"/>
      <c r="D73" s="243"/>
      <c r="E73" s="243"/>
      <c r="F73" s="244"/>
      <c r="G73" s="261"/>
      <c r="H73" s="262"/>
      <c r="I73" s="261"/>
      <c r="J73" s="262"/>
      <c r="K73" s="121">
        <v>1</v>
      </c>
      <c r="L73" s="78">
        <v>28</v>
      </c>
      <c r="M73">
        <f>SUM(K73-1)/4</f>
        <v>0</v>
      </c>
    </row>
    <row r="74" spans="2:13" ht="34.35" customHeight="1">
      <c r="B74" s="242" t="s">
        <v>160</v>
      </c>
      <c r="C74" s="243"/>
      <c r="D74" s="243"/>
      <c r="E74" s="243"/>
      <c r="F74" s="244"/>
      <c r="G74" s="261"/>
      <c r="H74" s="262"/>
      <c r="I74" s="261"/>
      <c r="J74" s="262"/>
      <c r="K74" s="121">
        <v>1</v>
      </c>
      <c r="L74" s="78">
        <v>28</v>
      </c>
      <c r="M74">
        <f>SUM(K74-1)/2</f>
        <v>0</v>
      </c>
    </row>
    <row r="75" spans="2:13" ht="35.1" customHeight="1">
      <c r="B75" s="245" t="s">
        <v>161</v>
      </c>
      <c r="C75" s="246"/>
      <c r="D75" s="246"/>
      <c r="E75" s="246"/>
      <c r="F75" s="247"/>
      <c r="G75" s="31"/>
      <c r="H75" s="165"/>
      <c r="I75" s="261"/>
      <c r="J75" s="262"/>
      <c r="K75" s="121">
        <v>1</v>
      </c>
      <c r="L75" s="78">
        <v>28</v>
      </c>
      <c r="M75">
        <f>SUM(K75-1)/2</f>
        <v>0</v>
      </c>
    </row>
    <row r="76" spans="2:13" ht="18.75">
      <c r="B76" s="1"/>
      <c r="C76" s="1"/>
      <c r="D76" s="1"/>
      <c r="E76" s="1"/>
      <c r="F76" s="1"/>
      <c r="G76" s="1"/>
      <c r="H76" s="17" t="s">
        <v>49</v>
      </c>
      <c r="I76" s="2"/>
      <c r="J76" s="3">
        <f>SUM(M65:M75)</f>
        <v>0</v>
      </c>
      <c r="L76" s="70"/>
    </row>
    <row r="77" spans="2:13" ht="18.75">
      <c r="B77" s="1"/>
      <c r="C77" s="1"/>
      <c r="D77" s="1"/>
      <c r="E77" s="1"/>
      <c r="F77" s="1"/>
      <c r="G77" s="1"/>
      <c r="H77" s="17"/>
      <c r="I77" s="68"/>
      <c r="J77" s="166" t="s">
        <v>162</v>
      </c>
      <c r="K77"/>
      <c r="L77" s="63"/>
    </row>
    <row r="78" spans="2:13" ht="34.35" customHeight="1">
      <c r="B78" s="68"/>
      <c r="C78" s="68"/>
      <c r="D78" s="68"/>
      <c r="E78" s="68"/>
      <c r="F78" s="68"/>
      <c r="G78" s="68"/>
      <c r="H78" s="68"/>
      <c r="I78" s="68"/>
      <c r="J78" s="6"/>
      <c r="K78" s="68"/>
      <c r="L78" s="68"/>
    </row>
    <row r="79" spans="2:13">
      <c r="B79" s="167" t="s">
        <v>163</v>
      </c>
      <c r="C79" s="138"/>
      <c r="D79" s="138"/>
      <c r="E79" s="138"/>
      <c r="F79" s="138"/>
      <c r="G79" s="148"/>
      <c r="H79" s="148"/>
      <c r="I79" s="148"/>
      <c r="J79" s="148"/>
      <c r="K79" s="148"/>
      <c r="L79" s="149"/>
    </row>
    <row r="80" spans="2:13" ht="16.350000000000001" customHeight="1">
      <c r="B80" s="156" t="s">
        <v>21</v>
      </c>
      <c r="C80" s="138"/>
      <c r="D80" s="138"/>
      <c r="E80" s="138"/>
      <c r="F80" s="138"/>
      <c r="G80" s="5" t="s">
        <v>98</v>
      </c>
      <c r="H80" s="64"/>
      <c r="I80" s="5" t="s">
        <v>99</v>
      </c>
      <c r="J80" s="16"/>
      <c r="K80" s="13"/>
      <c r="L80" s="164" t="s">
        <v>26</v>
      </c>
    </row>
    <row r="81" spans="2:13" ht="35.1" customHeight="1">
      <c r="B81" s="242" t="s">
        <v>164</v>
      </c>
      <c r="C81" s="243"/>
      <c r="D81" s="243"/>
      <c r="E81" s="243"/>
      <c r="F81" s="244"/>
      <c r="G81" s="261"/>
      <c r="H81" s="262"/>
      <c r="I81" s="261"/>
      <c r="J81" s="262"/>
      <c r="K81" s="118">
        <v>1</v>
      </c>
      <c r="L81" s="78">
        <v>30</v>
      </c>
      <c r="M81">
        <f>SUM(K81-1)/2</f>
        <v>0</v>
      </c>
    </row>
    <row r="82" spans="2:13" ht="34.35" customHeight="1">
      <c r="B82" s="242" t="s">
        <v>165</v>
      </c>
      <c r="C82" s="243"/>
      <c r="D82" s="243"/>
      <c r="E82" s="243"/>
      <c r="F82" s="244"/>
      <c r="G82" s="261"/>
      <c r="H82" s="262"/>
      <c r="I82" s="261"/>
      <c r="J82" s="262"/>
      <c r="K82" s="118">
        <v>1</v>
      </c>
      <c r="L82" s="78">
        <v>30</v>
      </c>
      <c r="M82">
        <f>SUM(K82-1)/2</f>
        <v>0</v>
      </c>
    </row>
    <row r="83" spans="2:13" ht="35.1" customHeight="1">
      <c r="B83" s="248" t="s">
        <v>166</v>
      </c>
      <c r="C83" s="249"/>
      <c r="D83" s="249"/>
      <c r="E83" s="249"/>
      <c r="F83" s="250"/>
      <c r="G83" s="261"/>
      <c r="H83" s="262"/>
      <c r="I83" s="261"/>
      <c r="J83" s="262"/>
      <c r="K83" s="118">
        <v>1</v>
      </c>
      <c r="L83" s="78">
        <v>30</v>
      </c>
      <c r="M83">
        <f>SUM(K83-1)</f>
        <v>0</v>
      </c>
    </row>
    <row r="84" spans="2:13" ht="50.1" customHeight="1">
      <c r="B84" s="248" t="s">
        <v>167</v>
      </c>
      <c r="C84" s="249"/>
      <c r="D84" s="249"/>
      <c r="E84" s="249"/>
      <c r="F84" s="250"/>
      <c r="G84" s="261"/>
      <c r="H84" s="262"/>
      <c r="I84" s="261"/>
      <c r="J84" s="262"/>
      <c r="K84" s="118">
        <v>1</v>
      </c>
      <c r="L84" s="78">
        <v>30</v>
      </c>
      <c r="M84">
        <f>SUM(K84-1)</f>
        <v>0</v>
      </c>
    </row>
    <row r="85" spans="2:13" ht="18.75">
      <c r="B85" s="168"/>
      <c r="C85" s="1"/>
      <c r="D85" s="1"/>
      <c r="E85" s="1"/>
      <c r="F85" s="1"/>
      <c r="G85" s="1"/>
      <c r="H85" s="17" t="s">
        <v>49</v>
      </c>
      <c r="I85" s="2"/>
      <c r="J85" s="169">
        <f>SUM(M81:M84)</f>
        <v>0</v>
      </c>
      <c r="K85"/>
      <c r="L85" s="12"/>
    </row>
    <row r="86" spans="2:13" ht="18.75">
      <c r="B86" s="168"/>
      <c r="C86" s="1"/>
      <c r="D86" s="1"/>
      <c r="E86" s="1"/>
      <c r="F86" s="1"/>
      <c r="G86" s="1"/>
      <c r="H86" s="17"/>
      <c r="I86" s="68"/>
      <c r="J86" s="170" t="s">
        <v>168</v>
      </c>
      <c r="K86"/>
      <c r="L86" s="63"/>
    </row>
    <row r="87" spans="2:13" ht="35.1" customHeight="1">
      <c r="B87" s="71"/>
      <c r="C87" s="68"/>
      <c r="D87" s="68"/>
      <c r="E87" s="68"/>
      <c r="F87" s="68"/>
      <c r="G87" s="68"/>
      <c r="H87" s="68"/>
      <c r="I87" s="68"/>
      <c r="J87" s="68"/>
      <c r="K87" s="68"/>
      <c r="L87" s="68"/>
    </row>
    <row r="88" spans="2:13">
      <c r="B88" s="167" t="s">
        <v>169</v>
      </c>
      <c r="C88" s="138"/>
      <c r="D88" s="138"/>
      <c r="E88" s="138"/>
      <c r="F88" s="138"/>
      <c r="G88" s="148"/>
      <c r="H88" s="148"/>
      <c r="I88" s="148"/>
      <c r="J88" s="148"/>
      <c r="K88" s="148"/>
      <c r="L88" s="149"/>
    </row>
    <row r="89" spans="2:13">
      <c r="B89" s="156" t="s">
        <v>21</v>
      </c>
      <c r="C89" s="158"/>
      <c r="D89" s="158"/>
      <c r="E89" s="158"/>
      <c r="F89" s="139"/>
      <c r="G89" s="5" t="s">
        <v>98</v>
      </c>
      <c r="H89" s="64"/>
      <c r="I89" s="5" t="s">
        <v>99</v>
      </c>
      <c r="J89" s="16"/>
      <c r="K89" s="13"/>
      <c r="L89" s="164" t="s">
        <v>26</v>
      </c>
    </row>
    <row r="90" spans="2:13" ht="33" customHeight="1">
      <c r="B90" s="248" t="s">
        <v>170</v>
      </c>
      <c r="C90" s="249"/>
      <c r="D90" s="249"/>
      <c r="E90" s="249"/>
      <c r="F90" s="250"/>
      <c r="G90" s="261"/>
      <c r="H90" s="262"/>
      <c r="I90" s="261"/>
      <c r="J90" s="262"/>
      <c r="K90" s="121">
        <v>1</v>
      </c>
      <c r="L90" s="78">
        <v>35</v>
      </c>
      <c r="M90">
        <f>SUM(K90-1)/2</f>
        <v>0</v>
      </c>
    </row>
    <row r="91" spans="2:13" ht="33" customHeight="1">
      <c r="B91" s="248" t="s">
        <v>171</v>
      </c>
      <c r="C91" s="249"/>
      <c r="D91" s="249"/>
      <c r="E91" s="249"/>
      <c r="F91" s="250"/>
      <c r="G91" s="261"/>
      <c r="H91" s="262"/>
      <c r="I91" s="261"/>
      <c r="J91" s="262"/>
      <c r="K91" s="121">
        <v>1</v>
      </c>
      <c r="L91" s="78" t="s">
        <v>172</v>
      </c>
      <c r="M91">
        <f>SUM(K91-1)/2</f>
        <v>0</v>
      </c>
    </row>
    <row r="92" spans="2:13" ht="34.35" customHeight="1">
      <c r="B92" s="242" t="s">
        <v>173</v>
      </c>
      <c r="C92" s="243"/>
      <c r="D92" s="243"/>
      <c r="E92" s="243"/>
      <c r="F92" s="244"/>
      <c r="G92" s="261"/>
      <c r="H92" s="262"/>
      <c r="K92" s="121">
        <v>1</v>
      </c>
      <c r="L92" s="79">
        <v>35</v>
      </c>
      <c r="M92">
        <f>SUM(K92-1)/2</f>
        <v>0</v>
      </c>
    </row>
    <row r="93" spans="2:13" ht="35.1" customHeight="1">
      <c r="B93" s="242" t="s">
        <v>174</v>
      </c>
      <c r="C93" s="243"/>
      <c r="D93" s="243"/>
      <c r="E93" s="243"/>
      <c r="F93" s="244"/>
      <c r="G93" s="261"/>
      <c r="H93" s="262"/>
      <c r="I93" s="261"/>
      <c r="J93" s="262"/>
      <c r="K93" s="121">
        <v>1</v>
      </c>
      <c r="L93" s="112" t="s">
        <v>57</v>
      </c>
      <c r="M93">
        <f>SUM(K93-1)</f>
        <v>0</v>
      </c>
    </row>
    <row r="94" spans="2:13" ht="38.1" customHeight="1">
      <c r="B94" s="242" t="s">
        <v>175</v>
      </c>
      <c r="C94" s="243"/>
      <c r="D94" s="243"/>
      <c r="E94" s="243"/>
      <c r="F94" s="244"/>
      <c r="G94" s="261"/>
      <c r="H94" s="262"/>
      <c r="I94" s="261"/>
      <c r="J94" s="262"/>
      <c r="K94" s="121">
        <v>1</v>
      </c>
      <c r="L94" s="78" t="s">
        <v>176</v>
      </c>
      <c r="M94">
        <f>SUM(K94-1)/2</f>
        <v>0</v>
      </c>
    </row>
    <row r="95" spans="2:13" ht="18.75">
      <c r="B95" s="1"/>
      <c r="C95" s="1"/>
      <c r="D95" s="1"/>
      <c r="E95" s="1"/>
      <c r="F95" s="1"/>
      <c r="G95" s="1"/>
      <c r="H95" s="17" t="s">
        <v>49</v>
      </c>
      <c r="I95" s="6"/>
      <c r="J95" s="3">
        <f>SUM(M90:M94)</f>
        <v>0</v>
      </c>
      <c r="L95" s="12"/>
    </row>
    <row r="96" spans="2:13" ht="18.75">
      <c r="B96" s="1"/>
      <c r="C96" s="1"/>
      <c r="D96" s="1"/>
      <c r="E96" s="1"/>
      <c r="F96" s="1"/>
      <c r="G96" s="1"/>
      <c r="H96" s="17"/>
      <c r="I96" s="6"/>
      <c r="J96" s="32" t="s">
        <v>168</v>
      </c>
      <c r="K96"/>
      <c r="L96" s="1"/>
    </row>
    <row r="97" spans="8:11" ht="16.5" thickBot="1">
      <c r="I97" s="34"/>
      <c r="J97" s="34"/>
      <c r="K97"/>
    </row>
    <row r="98" spans="8:11" ht="20.25" thickTop="1" thickBot="1">
      <c r="H98" s="35"/>
      <c r="I98" s="36" t="s">
        <v>63</v>
      </c>
      <c r="J98" s="39">
        <f>SUM(J11,J27,J36,J60,J76,J85,J95)</f>
        <v>0</v>
      </c>
      <c r="K98"/>
    </row>
    <row r="99" spans="8:11" ht="20.25" thickTop="1" thickBot="1">
      <c r="H99" s="35"/>
      <c r="I99" s="116"/>
      <c r="J99" s="37" t="s">
        <v>177</v>
      </c>
      <c r="K99"/>
    </row>
    <row r="100" spans="8:11" ht="16.5" thickTop="1">
      <c r="K100"/>
    </row>
    <row r="101" spans="8:11">
      <c r="K101"/>
    </row>
    <row r="102" spans="8:11">
      <c r="K102"/>
    </row>
    <row r="103" spans="8:11">
      <c r="K103"/>
    </row>
    <row r="104" spans="8:11">
      <c r="K104"/>
    </row>
    <row r="105" spans="8:11">
      <c r="K105"/>
    </row>
    <row r="106" spans="8:11">
      <c r="K106"/>
    </row>
    <row r="107" spans="8:11">
      <c r="K107"/>
    </row>
    <row r="108" spans="8:11">
      <c r="K108"/>
    </row>
    <row r="109" spans="8:11">
      <c r="K109"/>
    </row>
    <row r="110" spans="8:11">
      <c r="K110"/>
    </row>
    <row r="111" spans="8:11">
      <c r="K111"/>
    </row>
    <row r="112" spans="8:11">
      <c r="K112"/>
    </row>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spans="11:11">
      <c r="K353"/>
    </row>
    <row r="354" spans="11:11">
      <c r="K354"/>
    </row>
    <row r="355" spans="11:11">
      <c r="K355"/>
    </row>
    <row r="356" spans="11:11">
      <c r="K356"/>
    </row>
    <row r="357" spans="11:11">
      <c r="K357" s="11"/>
    </row>
    <row r="358" spans="11:11">
      <c r="K358" s="11"/>
    </row>
    <row r="359" spans="11:11">
      <c r="K359" s="11"/>
    </row>
  </sheetData>
  <sheetProtection algorithmName="SHA-512" hashValue="KPgea+3CfToluw2HFG2gqoneyZB0LJmRVt6m7wXDhaM+z35elFOAXnyjbLRVTsTGQnA3XVRNOh96QZOgETcq2A==" saltValue="yP45bTKSphu2S3bFTyCoTw==" spinCount="100000" sheet="1" objects="1" scenarios="1"/>
  <mergeCells count="137">
    <mergeCell ref="I94:J94"/>
    <mergeCell ref="G92:H92"/>
    <mergeCell ref="G93:H93"/>
    <mergeCell ref="G94:H94"/>
    <mergeCell ref="I83:J83"/>
    <mergeCell ref="G83:H83"/>
    <mergeCell ref="I84:J84"/>
    <mergeCell ref="G84:H84"/>
    <mergeCell ref="I90:J90"/>
    <mergeCell ref="G90:H90"/>
    <mergeCell ref="G91:H91"/>
    <mergeCell ref="I91:J91"/>
    <mergeCell ref="I93:J93"/>
    <mergeCell ref="I73:J73"/>
    <mergeCell ref="G73:H73"/>
    <mergeCell ref="I74:J74"/>
    <mergeCell ref="G74:H74"/>
    <mergeCell ref="I75:J75"/>
    <mergeCell ref="I81:J81"/>
    <mergeCell ref="G81:H81"/>
    <mergeCell ref="I82:J82"/>
    <mergeCell ref="G82:H82"/>
    <mergeCell ref="I68:J68"/>
    <mergeCell ref="G68:H68"/>
    <mergeCell ref="I69:J69"/>
    <mergeCell ref="G69:H69"/>
    <mergeCell ref="I70:J70"/>
    <mergeCell ref="G70:H70"/>
    <mergeCell ref="I71:J71"/>
    <mergeCell ref="G71:H71"/>
    <mergeCell ref="I72:J72"/>
    <mergeCell ref="G72:H72"/>
    <mergeCell ref="I58:J58"/>
    <mergeCell ref="G58:H58"/>
    <mergeCell ref="I59:J59"/>
    <mergeCell ref="G59:H59"/>
    <mergeCell ref="I65:J65"/>
    <mergeCell ref="G65:H65"/>
    <mergeCell ref="G66:H66"/>
    <mergeCell ref="I66:J66"/>
    <mergeCell ref="G67:H67"/>
    <mergeCell ref="I53:J53"/>
    <mergeCell ref="G53:H53"/>
    <mergeCell ref="I54:J54"/>
    <mergeCell ref="G54:H54"/>
    <mergeCell ref="I55:J55"/>
    <mergeCell ref="G55:H55"/>
    <mergeCell ref="I56:J56"/>
    <mergeCell ref="G56:H56"/>
    <mergeCell ref="I57:J57"/>
    <mergeCell ref="G57:H57"/>
    <mergeCell ref="I48:J48"/>
    <mergeCell ref="G47:H47"/>
    <mergeCell ref="G48:H48"/>
    <mergeCell ref="I49:J49"/>
    <mergeCell ref="G49:H49"/>
    <mergeCell ref="I50:J50"/>
    <mergeCell ref="I51:J51"/>
    <mergeCell ref="G51:H51"/>
    <mergeCell ref="I52:J52"/>
    <mergeCell ref="G52:H52"/>
    <mergeCell ref="I43:J43"/>
    <mergeCell ref="G43:H43"/>
    <mergeCell ref="I44:J44"/>
    <mergeCell ref="G44:H44"/>
    <mergeCell ref="I45:J45"/>
    <mergeCell ref="G45:H45"/>
    <mergeCell ref="I46:J46"/>
    <mergeCell ref="G46:H46"/>
    <mergeCell ref="I47:J47"/>
    <mergeCell ref="I25:J25"/>
    <mergeCell ref="I26:J26"/>
    <mergeCell ref="G26:H26"/>
    <mergeCell ref="G25:H25"/>
    <mergeCell ref="G24:H24"/>
    <mergeCell ref="G23:H23"/>
    <mergeCell ref="I41:J41"/>
    <mergeCell ref="G41:H41"/>
    <mergeCell ref="I42:J42"/>
    <mergeCell ref="G42:H42"/>
    <mergeCell ref="I19:J19"/>
    <mergeCell ref="I20:J20"/>
    <mergeCell ref="G20:H20"/>
    <mergeCell ref="G21:H21"/>
    <mergeCell ref="I21:J21"/>
    <mergeCell ref="I22:J22"/>
    <mergeCell ref="G22:H22"/>
    <mergeCell ref="I23:J23"/>
    <mergeCell ref="I24:J24"/>
    <mergeCell ref="G19:H19"/>
    <mergeCell ref="B19:F19"/>
    <mergeCell ref="B45:F45"/>
    <mergeCell ref="B20:F20"/>
    <mergeCell ref="B21:F21"/>
    <mergeCell ref="B22:F22"/>
    <mergeCell ref="B23:F23"/>
    <mergeCell ref="B24:F24"/>
    <mergeCell ref="B25:F25"/>
    <mergeCell ref="B26:F26"/>
    <mergeCell ref="B41:F41"/>
    <mergeCell ref="B42:F42"/>
    <mergeCell ref="B49:F49"/>
    <mergeCell ref="B50:F50"/>
    <mergeCell ref="B51:F51"/>
    <mergeCell ref="B52:F52"/>
    <mergeCell ref="B53:F53"/>
    <mergeCell ref="B43:F43"/>
    <mergeCell ref="B44:F44"/>
    <mergeCell ref="B46:F46"/>
    <mergeCell ref="B47:F47"/>
    <mergeCell ref="B48:F48"/>
    <mergeCell ref="B59:F59"/>
    <mergeCell ref="B65:F65"/>
    <mergeCell ref="B66:F66"/>
    <mergeCell ref="B67:F67"/>
    <mergeCell ref="B68:F68"/>
    <mergeCell ref="B54:F54"/>
    <mergeCell ref="B55:F55"/>
    <mergeCell ref="B56:F56"/>
    <mergeCell ref="B57:F57"/>
    <mergeCell ref="B58:F58"/>
    <mergeCell ref="B93:F93"/>
    <mergeCell ref="B94:F94"/>
    <mergeCell ref="B74:F74"/>
    <mergeCell ref="B75:F75"/>
    <mergeCell ref="B81:F81"/>
    <mergeCell ref="B82:F82"/>
    <mergeCell ref="B92:F92"/>
    <mergeCell ref="B69:F69"/>
    <mergeCell ref="B70:F70"/>
    <mergeCell ref="B71:F71"/>
    <mergeCell ref="B72:F72"/>
    <mergeCell ref="B73:F73"/>
    <mergeCell ref="B83:F83"/>
    <mergeCell ref="B84:F84"/>
    <mergeCell ref="B90:F90"/>
    <mergeCell ref="B91:F91"/>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9364" r:id="rId4" name="Group Box 148">
              <controlPr defaultSize="0" autoFill="0" autoPict="0">
                <anchor moveWithCells="1">
                  <from>
                    <xdr:col>6</xdr:col>
                    <xdr:colOff>0</xdr:colOff>
                    <xdr:row>17</xdr:row>
                    <xdr:rowOff>190500</xdr:rowOff>
                  </from>
                  <to>
                    <xdr:col>9</xdr:col>
                    <xdr:colOff>419100</xdr:colOff>
                    <xdr:row>18</xdr:row>
                    <xdr:rowOff>419100</xdr:rowOff>
                  </to>
                </anchor>
              </controlPr>
            </control>
          </mc:Choice>
        </mc:AlternateContent>
        <mc:AlternateContent xmlns:mc="http://schemas.openxmlformats.org/markup-compatibility/2006">
          <mc:Choice Requires="x14">
            <control shapeId="9365" r:id="rId5" name="Group Box 149">
              <controlPr defaultSize="0" autoFill="0" autoPict="0">
                <anchor moveWithCells="1">
                  <from>
                    <xdr:col>6</xdr:col>
                    <xdr:colOff>0</xdr:colOff>
                    <xdr:row>19</xdr:row>
                    <xdr:rowOff>0</xdr:rowOff>
                  </from>
                  <to>
                    <xdr:col>9</xdr:col>
                    <xdr:colOff>552450</xdr:colOff>
                    <xdr:row>19</xdr:row>
                    <xdr:rowOff>400050</xdr:rowOff>
                  </to>
                </anchor>
              </controlPr>
            </control>
          </mc:Choice>
        </mc:AlternateContent>
        <mc:AlternateContent xmlns:mc="http://schemas.openxmlformats.org/markup-compatibility/2006">
          <mc:Choice Requires="x14">
            <control shapeId="9366" r:id="rId6" name="Group Box 150">
              <controlPr defaultSize="0" autoFill="0" autoPict="0">
                <anchor moveWithCells="1">
                  <from>
                    <xdr:col>6</xdr:col>
                    <xdr:colOff>0</xdr:colOff>
                    <xdr:row>20</xdr:row>
                    <xdr:rowOff>19050</xdr:rowOff>
                  </from>
                  <to>
                    <xdr:col>9</xdr:col>
                    <xdr:colOff>457200</xdr:colOff>
                    <xdr:row>20</xdr:row>
                    <xdr:rowOff>400050</xdr:rowOff>
                  </to>
                </anchor>
              </controlPr>
            </control>
          </mc:Choice>
        </mc:AlternateContent>
        <mc:AlternateContent xmlns:mc="http://schemas.openxmlformats.org/markup-compatibility/2006">
          <mc:Choice Requires="x14">
            <control shapeId="9370" r:id="rId7" name="Group Box 154">
              <controlPr defaultSize="0" autoFill="0" autoPict="0">
                <anchor moveWithCells="1">
                  <from>
                    <xdr:col>6</xdr:col>
                    <xdr:colOff>0</xdr:colOff>
                    <xdr:row>24</xdr:row>
                    <xdr:rowOff>0</xdr:rowOff>
                  </from>
                  <to>
                    <xdr:col>9</xdr:col>
                    <xdr:colOff>552450</xdr:colOff>
                    <xdr:row>24</xdr:row>
                    <xdr:rowOff>400050</xdr:rowOff>
                  </to>
                </anchor>
              </controlPr>
            </control>
          </mc:Choice>
        </mc:AlternateContent>
        <mc:AlternateContent xmlns:mc="http://schemas.openxmlformats.org/markup-compatibility/2006">
          <mc:Choice Requires="x14">
            <control shapeId="9373" r:id="rId8" name="Group Box 157">
              <controlPr defaultSize="0" autoFill="0" autoPict="0">
                <anchor moveWithCells="1">
                  <from>
                    <xdr:col>2</xdr:col>
                    <xdr:colOff>0</xdr:colOff>
                    <xdr:row>32</xdr:row>
                    <xdr:rowOff>19050</xdr:rowOff>
                  </from>
                  <to>
                    <xdr:col>9</xdr:col>
                    <xdr:colOff>266700</xdr:colOff>
                    <xdr:row>32</xdr:row>
                    <xdr:rowOff>704850</xdr:rowOff>
                  </to>
                </anchor>
              </controlPr>
            </control>
          </mc:Choice>
        </mc:AlternateContent>
        <mc:AlternateContent xmlns:mc="http://schemas.openxmlformats.org/markup-compatibility/2006">
          <mc:Choice Requires="x14">
            <control shapeId="9376" r:id="rId9" name="Group Box 160">
              <controlPr defaultSize="0" autoFill="0" autoPict="0">
                <anchor moveWithCells="1">
                  <from>
                    <xdr:col>6</xdr:col>
                    <xdr:colOff>0</xdr:colOff>
                    <xdr:row>40</xdr:row>
                    <xdr:rowOff>0</xdr:rowOff>
                  </from>
                  <to>
                    <xdr:col>9</xdr:col>
                    <xdr:colOff>133350</xdr:colOff>
                    <xdr:row>41</xdr:row>
                    <xdr:rowOff>0</xdr:rowOff>
                  </to>
                </anchor>
              </controlPr>
            </control>
          </mc:Choice>
        </mc:AlternateContent>
        <mc:AlternateContent xmlns:mc="http://schemas.openxmlformats.org/markup-compatibility/2006">
          <mc:Choice Requires="x14">
            <control shapeId="9377" r:id="rId10" name="Group Box 161">
              <controlPr defaultSize="0" autoFill="0" autoPict="0">
                <anchor moveWithCells="1">
                  <from>
                    <xdr:col>6</xdr:col>
                    <xdr:colOff>0</xdr:colOff>
                    <xdr:row>41</xdr:row>
                    <xdr:rowOff>19050</xdr:rowOff>
                  </from>
                  <to>
                    <xdr:col>9</xdr:col>
                    <xdr:colOff>171450</xdr:colOff>
                    <xdr:row>41</xdr:row>
                    <xdr:rowOff>400050</xdr:rowOff>
                  </to>
                </anchor>
              </controlPr>
            </control>
          </mc:Choice>
        </mc:AlternateContent>
        <mc:AlternateContent xmlns:mc="http://schemas.openxmlformats.org/markup-compatibility/2006">
          <mc:Choice Requires="x14">
            <control shapeId="9380" r:id="rId11" name="Group Box 164">
              <controlPr defaultSize="0" autoFill="0" autoPict="0">
                <anchor moveWithCells="1">
                  <from>
                    <xdr:col>6</xdr:col>
                    <xdr:colOff>19050</xdr:colOff>
                    <xdr:row>44</xdr:row>
                    <xdr:rowOff>0</xdr:rowOff>
                  </from>
                  <to>
                    <xdr:col>9</xdr:col>
                    <xdr:colOff>323850</xdr:colOff>
                    <xdr:row>44</xdr:row>
                    <xdr:rowOff>419100</xdr:rowOff>
                  </to>
                </anchor>
              </controlPr>
            </control>
          </mc:Choice>
        </mc:AlternateContent>
        <mc:AlternateContent xmlns:mc="http://schemas.openxmlformats.org/markup-compatibility/2006">
          <mc:Choice Requires="x14">
            <control shapeId="9381" r:id="rId12" name="Group Box 165">
              <controlPr defaultSize="0" autoFill="0" autoPict="0">
                <anchor moveWithCells="1">
                  <from>
                    <xdr:col>6</xdr:col>
                    <xdr:colOff>0</xdr:colOff>
                    <xdr:row>45</xdr:row>
                    <xdr:rowOff>0</xdr:rowOff>
                  </from>
                  <to>
                    <xdr:col>9</xdr:col>
                    <xdr:colOff>438150</xdr:colOff>
                    <xdr:row>46</xdr:row>
                    <xdr:rowOff>0</xdr:rowOff>
                  </to>
                </anchor>
              </controlPr>
            </control>
          </mc:Choice>
        </mc:AlternateContent>
        <mc:AlternateContent xmlns:mc="http://schemas.openxmlformats.org/markup-compatibility/2006">
          <mc:Choice Requires="x14">
            <control shapeId="9384" r:id="rId13" name="Group Box 168">
              <controlPr defaultSize="0" autoFill="0" autoPict="0">
                <anchor moveWithCells="1">
                  <from>
                    <xdr:col>6</xdr:col>
                    <xdr:colOff>19050</xdr:colOff>
                    <xdr:row>48</xdr:row>
                    <xdr:rowOff>19050</xdr:rowOff>
                  </from>
                  <to>
                    <xdr:col>9</xdr:col>
                    <xdr:colOff>514350</xdr:colOff>
                    <xdr:row>48</xdr:row>
                    <xdr:rowOff>419100</xdr:rowOff>
                  </to>
                </anchor>
              </controlPr>
            </control>
          </mc:Choice>
        </mc:AlternateContent>
        <mc:AlternateContent xmlns:mc="http://schemas.openxmlformats.org/markup-compatibility/2006">
          <mc:Choice Requires="x14">
            <control shapeId="9494" r:id="rId14" name="Group Box 278">
              <controlPr defaultSize="0" autoFill="0" autoPict="0">
                <anchor moveWithCells="1">
                  <from>
                    <xdr:col>6</xdr:col>
                    <xdr:colOff>19050</xdr:colOff>
                    <xdr:row>25</xdr:row>
                    <xdr:rowOff>0</xdr:rowOff>
                  </from>
                  <to>
                    <xdr:col>9</xdr:col>
                    <xdr:colOff>609600</xdr:colOff>
                    <xdr:row>26</xdr:row>
                    <xdr:rowOff>0</xdr:rowOff>
                  </to>
                </anchor>
              </controlPr>
            </control>
          </mc:Choice>
        </mc:AlternateContent>
        <mc:AlternateContent xmlns:mc="http://schemas.openxmlformats.org/markup-compatibility/2006">
          <mc:Choice Requires="x14">
            <control shapeId="9512" r:id="rId15" name="Group Box 296">
              <controlPr defaultSize="0" autoFill="0" autoPict="0">
                <anchor moveWithCells="1">
                  <from>
                    <xdr:col>1</xdr:col>
                    <xdr:colOff>1733550</xdr:colOff>
                    <xdr:row>31</xdr:row>
                    <xdr:rowOff>0</xdr:rowOff>
                  </from>
                  <to>
                    <xdr:col>9</xdr:col>
                    <xdr:colOff>285750</xdr:colOff>
                    <xdr:row>31</xdr:row>
                    <xdr:rowOff>933450</xdr:rowOff>
                  </to>
                </anchor>
              </controlPr>
            </control>
          </mc:Choice>
        </mc:AlternateContent>
        <mc:AlternateContent xmlns:mc="http://schemas.openxmlformats.org/markup-compatibility/2006">
          <mc:Choice Requires="x14">
            <control shapeId="9591" r:id="rId16" name="Group Box 375">
              <controlPr defaultSize="0" autoFill="0" autoPict="0">
                <anchor moveWithCells="1">
                  <from>
                    <xdr:col>5</xdr:col>
                    <xdr:colOff>1447800</xdr:colOff>
                    <xdr:row>57</xdr:row>
                    <xdr:rowOff>19050</xdr:rowOff>
                  </from>
                  <to>
                    <xdr:col>9</xdr:col>
                    <xdr:colOff>285750</xdr:colOff>
                    <xdr:row>57</xdr:row>
                    <xdr:rowOff>419100</xdr:rowOff>
                  </to>
                </anchor>
              </controlPr>
            </control>
          </mc:Choice>
        </mc:AlternateContent>
        <mc:AlternateContent xmlns:mc="http://schemas.openxmlformats.org/markup-compatibility/2006">
          <mc:Choice Requires="x14">
            <control shapeId="9757" r:id="rId17" name="Option Button 541">
              <controlPr defaultSize="0" autoFill="0" autoLine="0" autoPict="0">
                <anchor moveWithCells="1">
                  <from>
                    <xdr:col>2</xdr:col>
                    <xdr:colOff>19050</xdr:colOff>
                    <xdr:row>4</xdr:row>
                    <xdr:rowOff>19050</xdr:rowOff>
                  </from>
                  <to>
                    <xdr:col>2</xdr:col>
                    <xdr:colOff>266700</xdr:colOff>
                    <xdr:row>4</xdr:row>
                    <xdr:rowOff>247650</xdr:rowOff>
                  </to>
                </anchor>
              </controlPr>
            </control>
          </mc:Choice>
        </mc:AlternateContent>
        <mc:AlternateContent xmlns:mc="http://schemas.openxmlformats.org/markup-compatibility/2006">
          <mc:Choice Requires="x14">
            <control shapeId="9758" r:id="rId18" name="Option Button 542">
              <controlPr defaultSize="0" autoFill="0" autoLine="0" autoPict="0">
                <anchor moveWithCells="1">
                  <from>
                    <xdr:col>4</xdr:col>
                    <xdr:colOff>19050</xdr:colOff>
                    <xdr:row>4</xdr:row>
                    <xdr:rowOff>19050</xdr:rowOff>
                  </from>
                  <to>
                    <xdr:col>4</xdr:col>
                    <xdr:colOff>266700</xdr:colOff>
                    <xdr:row>4</xdr:row>
                    <xdr:rowOff>247650</xdr:rowOff>
                  </to>
                </anchor>
              </controlPr>
            </control>
          </mc:Choice>
        </mc:AlternateContent>
        <mc:AlternateContent xmlns:mc="http://schemas.openxmlformats.org/markup-compatibility/2006">
          <mc:Choice Requires="x14">
            <control shapeId="9759" r:id="rId19" name="Option Button 543">
              <controlPr defaultSize="0" autoFill="0" autoLine="0" autoPict="0">
                <anchor moveWithCells="1">
                  <from>
                    <xdr:col>6</xdr:col>
                    <xdr:colOff>19050</xdr:colOff>
                    <xdr:row>4</xdr:row>
                    <xdr:rowOff>19050</xdr:rowOff>
                  </from>
                  <to>
                    <xdr:col>6</xdr:col>
                    <xdr:colOff>266700</xdr:colOff>
                    <xdr:row>4</xdr:row>
                    <xdr:rowOff>247650</xdr:rowOff>
                  </to>
                </anchor>
              </controlPr>
            </control>
          </mc:Choice>
        </mc:AlternateContent>
        <mc:AlternateContent xmlns:mc="http://schemas.openxmlformats.org/markup-compatibility/2006">
          <mc:Choice Requires="x14">
            <control shapeId="9760" r:id="rId20" name="Option Button 544">
              <controlPr defaultSize="0" autoFill="0" autoLine="0" autoPict="0">
                <anchor moveWithCells="1">
                  <from>
                    <xdr:col>8</xdr:col>
                    <xdr:colOff>19050</xdr:colOff>
                    <xdr:row>4</xdr:row>
                    <xdr:rowOff>19050</xdr:rowOff>
                  </from>
                  <to>
                    <xdr:col>8</xdr:col>
                    <xdr:colOff>266700</xdr:colOff>
                    <xdr:row>4</xdr:row>
                    <xdr:rowOff>247650</xdr:rowOff>
                  </to>
                </anchor>
              </controlPr>
            </control>
          </mc:Choice>
        </mc:AlternateContent>
        <mc:AlternateContent xmlns:mc="http://schemas.openxmlformats.org/markup-compatibility/2006">
          <mc:Choice Requires="x14">
            <control shapeId="9761" r:id="rId21" name="Option Button 545">
              <controlPr defaultSize="0" autoFill="0" autoLine="0" autoPict="0">
                <anchor moveWithCells="1">
                  <from>
                    <xdr:col>2</xdr:col>
                    <xdr:colOff>19050</xdr:colOff>
                    <xdr:row>5</xdr:row>
                    <xdr:rowOff>19050</xdr:rowOff>
                  </from>
                  <to>
                    <xdr:col>2</xdr:col>
                    <xdr:colOff>266700</xdr:colOff>
                    <xdr:row>5</xdr:row>
                    <xdr:rowOff>247650</xdr:rowOff>
                  </to>
                </anchor>
              </controlPr>
            </control>
          </mc:Choice>
        </mc:AlternateContent>
        <mc:AlternateContent xmlns:mc="http://schemas.openxmlformats.org/markup-compatibility/2006">
          <mc:Choice Requires="x14">
            <control shapeId="9762" r:id="rId22" name="Option Button 546">
              <controlPr defaultSize="0" autoFill="0" autoLine="0" autoPict="0">
                <anchor moveWithCells="1">
                  <from>
                    <xdr:col>4</xdr:col>
                    <xdr:colOff>19050</xdr:colOff>
                    <xdr:row>5</xdr:row>
                    <xdr:rowOff>19050</xdr:rowOff>
                  </from>
                  <to>
                    <xdr:col>4</xdr:col>
                    <xdr:colOff>266700</xdr:colOff>
                    <xdr:row>5</xdr:row>
                    <xdr:rowOff>247650</xdr:rowOff>
                  </to>
                </anchor>
              </controlPr>
            </control>
          </mc:Choice>
        </mc:AlternateContent>
        <mc:AlternateContent xmlns:mc="http://schemas.openxmlformats.org/markup-compatibility/2006">
          <mc:Choice Requires="x14">
            <control shapeId="9763" r:id="rId23" name="Option Button 547">
              <controlPr defaultSize="0" autoFill="0" autoLine="0" autoPict="0">
                <anchor moveWithCells="1">
                  <from>
                    <xdr:col>6</xdr:col>
                    <xdr:colOff>19050</xdr:colOff>
                    <xdr:row>5</xdr:row>
                    <xdr:rowOff>19050</xdr:rowOff>
                  </from>
                  <to>
                    <xdr:col>6</xdr:col>
                    <xdr:colOff>266700</xdr:colOff>
                    <xdr:row>5</xdr:row>
                    <xdr:rowOff>247650</xdr:rowOff>
                  </to>
                </anchor>
              </controlPr>
            </control>
          </mc:Choice>
        </mc:AlternateContent>
        <mc:AlternateContent xmlns:mc="http://schemas.openxmlformats.org/markup-compatibility/2006">
          <mc:Choice Requires="x14">
            <control shapeId="9764" r:id="rId24" name="Option Button 548">
              <controlPr defaultSize="0" autoFill="0" autoLine="0" autoPict="0">
                <anchor moveWithCells="1">
                  <from>
                    <xdr:col>8</xdr:col>
                    <xdr:colOff>19050</xdr:colOff>
                    <xdr:row>5</xdr:row>
                    <xdr:rowOff>19050</xdr:rowOff>
                  </from>
                  <to>
                    <xdr:col>8</xdr:col>
                    <xdr:colOff>266700</xdr:colOff>
                    <xdr:row>5</xdr:row>
                    <xdr:rowOff>247650</xdr:rowOff>
                  </to>
                </anchor>
              </controlPr>
            </control>
          </mc:Choice>
        </mc:AlternateContent>
        <mc:AlternateContent xmlns:mc="http://schemas.openxmlformats.org/markup-compatibility/2006">
          <mc:Choice Requires="x14">
            <control shapeId="9765" r:id="rId25" name="Option Button 549">
              <controlPr defaultSize="0" autoFill="0" autoLine="0" autoPict="0">
                <anchor moveWithCells="1">
                  <from>
                    <xdr:col>2</xdr:col>
                    <xdr:colOff>19050</xdr:colOff>
                    <xdr:row>6</xdr:row>
                    <xdr:rowOff>19050</xdr:rowOff>
                  </from>
                  <to>
                    <xdr:col>2</xdr:col>
                    <xdr:colOff>266700</xdr:colOff>
                    <xdr:row>6</xdr:row>
                    <xdr:rowOff>247650</xdr:rowOff>
                  </to>
                </anchor>
              </controlPr>
            </control>
          </mc:Choice>
        </mc:AlternateContent>
        <mc:AlternateContent xmlns:mc="http://schemas.openxmlformats.org/markup-compatibility/2006">
          <mc:Choice Requires="x14">
            <control shapeId="9766" r:id="rId26" name="Option Button 550">
              <controlPr defaultSize="0" autoFill="0" autoLine="0" autoPict="0">
                <anchor moveWithCells="1">
                  <from>
                    <xdr:col>4</xdr:col>
                    <xdr:colOff>19050</xdr:colOff>
                    <xdr:row>6</xdr:row>
                    <xdr:rowOff>19050</xdr:rowOff>
                  </from>
                  <to>
                    <xdr:col>4</xdr:col>
                    <xdr:colOff>266700</xdr:colOff>
                    <xdr:row>6</xdr:row>
                    <xdr:rowOff>247650</xdr:rowOff>
                  </to>
                </anchor>
              </controlPr>
            </control>
          </mc:Choice>
        </mc:AlternateContent>
        <mc:AlternateContent xmlns:mc="http://schemas.openxmlformats.org/markup-compatibility/2006">
          <mc:Choice Requires="x14">
            <control shapeId="9767" r:id="rId27" name="Option Button 551">
              <controlPr defaultSize="0" autoFill="0" autoLine="0" autoPict="0">
                <anchor moveWithCells="1">
                  <from>
                    <xdr:col>6</xdr:col>
                    <xdr:colOff>19050</xdr:colOff>
                    <xdr:row>6</xdr:row>
                    <xdr:rowOff>19050</xdr:rowOff>
                  </from>
                  <to>
                    <xdr:col>6</xdr:col>
                    <xdr:colOff>266700</xdr:colOff>
                    <xdr:row>6</xdr:row>
                    <xdr:rowOff>247650</xdr:rowOff>
                  </to>
                </anchor>
              </controlPr>
            </control>
          </mc:Choice>
        </mc:AlternateContent>
        <mc:AlternateContent xmlns:mc="http://schemas.openxmlformats.org/markup-compatibility/2006">
          <mc:Choice Requires="x14">
            <control shapeId="9768" r:id="rId28" name="Option Button 552">
              <controlPr defaultSize="0" autoFill="0" autoLine="0" autoPict="0">
                <anchor moveWithCells="1">
                  <from>
                    <xdr:col>8</xdr:col>
                    <xdr:colOff>19050</xdr:colOff>
                    <xdr:row>6</xdr:row>
                    <xdr:rowOff>19050</xdr:rowOff>
                  </from>
                  <to>
                    <xdr:col>8</xdr:col>
                    <xdr:colOff>266700</xdr:colOff>
                    <xdr:row>6</xdr:row>
                    <xdr:rowOff>247650</xdr:rowOff>
                  </to>
                </anchor>
              </controlPr>
            </control>
          </mc:Choice>
        </mc:AlternateContent>
        <mc:AlternateContent xmlns:mc="http://schemas.openxmlformats.org/markup-compatibility/2006">
          <mc:Choice Requires="x14">
            <control shapeId="9769" r:id="rId29" name="Option Button 553">
              <controlPr defaultSize="0" autoFill="0" autoLine="0" autoPict="0">
                <anchor moveWithCells="1">
                  <from>
                    <xdr:col>2</xdr:col>
                    <xdr:colOff>19050</xdr:colOff>
                    <xdr:row>7</xdr:row>
                    <xdr:rowOff>19050</xdr:rowOff>
                  </from>
                  <to>
                    <xdr:col>2</xdr:col>
                    <xdr:colOff>266700</xdr:colOff>
                    <xdr:row>7</xdr:row>
                    <xdr:rowOff>247650</xdr:rowOff>
                  </to>
                </anchor>
              </controlPr>
            </control>
          </mc:Choice>
        </mc:AlternateContent>
        <mc:AlternateContent xmlns:mc="http://schemas.openxmlformats.org/markup-compatibility/2006">
          <mc:Choice Requires="x14">
            <control shapeId="9770" r:id="rId30" name="Option Button 554">
              <controlPr defaultSize="0" autoFill="0" autoLine="0" autoPict="0">
                <anchor moveWithCells="1">
                  <from>
                    <xdr:col>4</xdr:col>
                    <xdr:colOff>19050</xdr:colOff>
                    <xdr:row>7</xdr:row>
                    <xdr:rowOff>19050</xdr:rowOff>
                  </from>
                  <to>
                    <xdr:col>4</xdr:col>
                    <xdr:colOff>266700</xdr:colOff>
                    <xdr:row>7</xdr:row>
                    <xdr:rowOff>247650</xdr:rowOff>
                  </to>
                </anchor>
              </controlPr>
            </control>
          </mc:Choice>
        </mc:AlternateContent>
        <mc:AlternateContent xmlns:mc="http://schemas.openxmlformats.org/markup-compatibility/2006">
          <mc:Choice Requires="x14">
            <control shapeId="9771" r:id="rId31" name="Option Button 555">
              <controlPr defaultSize="0" autoFill="0" autoLine="0" autoPict="0">
                <anchor moveWithCells="1">
                  <from>
                    <xdr:col>6</xdr:col>
                    <xdr:colOff>19050</xdr:colOff>
                    <xdr:row>7</xdr:row>
                    <xdr:rowOff>19050</xdr:rowOff>
                  </from>
                  <to>
                    <xdr:col>6</xdr:col>
                    <xdr:colOff>266700</xdr:colOff>
                    <xdr:row>7</xdr:row>
                    <xdr:rowOff>247650</xdr:rowOff>
                  </to>
                </anchor>
              </controlPr>
            </control>
          </mc:Choice>
        </mc:AlternateContent>
        <mc:AlternateContent xmlns:mc="http://schemas.openxmlformats.org/markup-compatibility/2006">
          <mc:Choice Requires="x14">
            <control shapeId="9772" r:id="rId32" name="Option Button 556">
              <controlPr defaultSize="0" autoFill="0" autoLine="0" autoPict="0">
                <anchor moveWithCells="1">
                  <from>
                    <xdr:col>8</xdr:col>
                    <xdr:colOff>19050</xdr:colOff>
                    <xdr:row>7</xdr:row>
                    <xdr:rowOff>19050</xdr:rowOff>
                  </from>
                  <to>
                    <xdr:col>8</xdr:col>
                    <xdr:colOff>266700</xdr:colOff>
                    <xdr:row>7</xdr:row>
                    <xdr:rowOff>247650</xdr:rowOff>
                  </to>
                </anchor>
              </controlPr>
            </control>
          </mc:Choice>
        </mc:AlternateContent>
        <mc:AlternateContent xmlns:mc="http://schemas.openxmlformats.org/markup-compatibility/2006">
          <mc:Choice Requires="x14">
            <control shapeId="9773" r:id="rId33" name="Option Button 557">
              <controlPr defaultSize="0" autoFill="0" autoLine="0" autoPict="0">
                <anchor moveWithCells="1">
                  <from>
                    <xdr:col>2</xdr:col>
                    <xdr:colOff>19050</xdr:colOff>
                    <xdr:row>8</xdr:row>
                    <xdr:rowOff>19050</xdr:rowOff>
                  </from>
                  <to>
                    <xdr:col>2</xdr:col>
                    <xdr:colOff>266700</xdr:colOff>
                    <xdr:row>8</xdr:row>
                    <xdr:rowOff>247650</xdr:rowOff>
                  </to>
                </anchor>
              </controlPr>
            </control>
          </mc:Choice>
        </mc:AlternateContent>
        <mc:AlternateContent xmlns:mc="http://schemas.openxmlformats.org/markup-compatibility/2006">
          <mc:Choice Requires="x14">
            <control shapeId="9774" r:id="rId34" name="Option Button 558">
              <controlPr defaultSize="0" autoFill="0" autoLine="0" autoPict="0">
                <anchor moveWithCells="1">
                  <from>
                    <xdr:col>4</xdr:col>
                    <xdr:colOff>19050</xdr:colOff>
                    <xdr:row>8</xdr:row>
                    <xdr:rowOff>19050</xdr:rowOff>
                  </from>
                  <to>
                    <xdr:col>4</xdr:col>
                    <xdr:colOff>266700</xdr:colOff>
                    <xdr:row>8</xdr:row>
                    <xdr:rowOff>247650</xdr:rowOff>
                  </to>
                </anchor>
              </controlPr>
            </control>
          </mc:Choice>
        </mc:AlternateContent>
        <mc:AlternateContent xmlns:mc="http://schemas.openxmlformats.org/markup-compatibility/2006">
          <mc:Choice Requires="x14">
            <control shapeId="9775" r:id="rId35" name="Option Button 559">
              <controlPr defaultSize="0" autoFill="0" autoLine="0" autoPict="0">
                <anchor moveWithCells="1">
                  <from>
                    <xdr:col>6</xdr:col>
                    <xdr:colOff>19050</xdr:colOff>
                    <xdr:row>8</xdr:row>
                    <xdr:rowOff>19050</xdr:rowOff>
                  </from>
                  <to>
                    <xdr:col>6</xdr:col>
                    <xdr:colOff>266700</xdr:colOff>
                    <xdr:row>8</xdr:row>
                    <xdr:rowOff>247650</xdr:rowOff>
                  </to>
                </anchor>
              </controlPr>
            </control>
          </mc:Choice>
        </mc:AlternateContent>
        <mc:AlternateContent xmlns:mc="http://schemas.openxmlformats.org/markup-compatibility/2006">
          <mc:Choice Requires="x14">
            <control shapeId="9776" r:id="rId36" name="Option Button 560">
              <controlPr defaultSize="0" autoFill="0" autoLine="0" autoPict="0">
                <anchor moveWithCells="1">
                  <from>
                    <xdr:col>8</xdr:col>
                    <xdr:colOff>19050</xdr:colOff>
                    <xdr:row>8</xdr:row>
                    <xdr:rowOff>19050</xdr:rowOff>
                  </from>
                  <to>
                    <xdr:col>8</xdr:col>
                    <xdr:colOff>266700</xdr:colOff>
                    <xdr:row>8</xdr:row>
                    <xdr:rowOff>247650</xdr:rowOff>
                  </to>
                </anchor>
              </controlPr>
            </control>
          </mc:Choice>
        </mc:AlternateContent>
        <mc:AlternateContent xmlns:mc="http://schemas.openxmlformats.org/markup-compatibility/2006">
          <mc:Choice Requires="x14">
            <control shapeId="9777" r:id="rId37" name="Option Button 561">
              <controlPr defaultSize="0" autoFill="0" autoLine="0" autoPict="0">
                <anchor moveWithCells="1">
                  <from>
                    <xdr:col>2</xdr:col>
                    <xdr:colOff>19050</xdr:colOff>
                    <xdr:row>9</xdr:row>
                    <xdr:rowOff>19050</xdr:rowOff>
                  </from>
                  <to>
                    <xdr:col>2</xdr:col>
                    <xdr:colOff>266700</xdr:colOff>
                    <xdr:row>9</xdr:row>
                    <xdr:rowOff>247650</xdr:rowOff>
                  </to>
                </anchor>
              </controlPr>
            </control>
          </mc:Choice>
        </mc:AlternateContent>
        <mc:AlternateContent xmlns:mc="http://schemas.openxmlformats.org/markup-compatibility/2006">
          <mc:Choice Requires="x14">
            <control shapeId="9778" r:id="rId38" name="Option Button 562">
              <controlPr defaultSize="0" autoFill="0" autoLine="0" autoPict="0">
                <anchor moveWithCells="1">
                  <from>
                    <xdr:col>4</xdr:col>
                    <xdr:colOff>19050</xdr:colOff>
                    <xdr:row>9</xdr:row>
                    <xdr:rowOff>19050</xdr:rowOff>
                  </from>
                  <to>
                    <xdr:col>4</xdr:col>
                    <xdr:colOff>266700</xdr:colOff>
                    <xdr:row>9</xdr:row>
                    <xdr:rowOff>247650</xdr:rowOff>
                  </to>
                </anchor>
              </controlPr>
            </control>
          </mc:Choice>
        </mc:AlternateContent>
        <mc:AlternateContent xmlns:mc="http://schemas.openxmlformats.org/markup-compatibility/2006">
          <mc:Choice Requires="x14">
            <control shapeId="9779" r:id="rId39" name="Option Button 563">
              <controlPr defaultSize="0" autoFill="0" autoLine="0" autoPict="0">
                <anchor moveWithCells="1">
                  <from>
                    <xdr:col>6</xdr:col>
                    <xdr:colOff>19050</xdr:colOff>
                    <xdr:row>9</xdr:row>
                    <xdr:rowOff>19050</xdr:rowOff>
                  </from>
                  <to>
                    <xdr:col>6</xdr:col>
                    <xdr:colOff>266700</xdr:colOff>
                    <xdr:row>9</xdr:row>
                    <xdr:rowOff>247650</xdr:rowOff>
                  </to>
                </anchor>
              </controlPr>
            </control>
          </mc:Choice>
        </mc:AlternateContent>
        <mc:AlternateContent xmlns:mc="http://schemas.openxmlformats.org/markup-compatibility/2006">
          <mc:Choice Requires="x14">
            <control shapeId="9780" r:id="rId40" name="Option Button 564">
              <controlPr defaultSize="0" autoFill="0" autoLine="0" autoPict="0">
                <anchor moveWithCells="1">
                  <from>
                    <xdr:col>8</xdr:col>
                    <xdr:colOff>19050</xdr:colOff>
                    <xdr:row>9</xdr:row>
                    <xdr:rowOff>19050</xdr:rowOff>
                  </from>
                  <to>
                    <xdr:col>8</xdr:col>
                    <xdr:colOff>266700</xdr:colOff>
                    <xdr:row>9</xdr:row>
                    <xdr:rowOff>247650</xdr:rowOff>
                  </to>
                </anchor>
              </controlPr>
            </control>
          </mc:Choice>
        </mc:AlternateContent>
        <mc:AlternateContent xmlns:mc="http://schemas.openxmlformats.org/markup-compatibility/2006">
          <mc:Choice Requires="x14">
            <control shapeId="9781" r:id="rId41" name="Option Button 565">
              <controlPr defaultSize="0" autoFill="0" autoLine="0" autoPict="0">
                <anchor moveWithCells="1">
                  <from>
                    <xdr:col>2</xdr:col>
                    <xdr:colOff>19050</xdr:colOff>
                    <xdr:row>15</xdr:row>
                    <xdr:rowOff>19050</xdr:rowOff>
                  </from>
                  <to>
                    <xdr:col>2</xdr:col>
                    <xdr:colOff>266700</xdr:colOff>
                    <xdr:row>15</xdr:row>
                    <xdr:rowOff>247650</xdr:rowOff>
                  </to>
                </anchor>
              </controlPr>
            </control>
          </mc:Choice>
        </mc:AlternateContent>
        <mc:AlternateContent xmlns:mc="http://schemas.openxmlformats.org/markup-compatibility/2006">
          <mc:Choice Requires="x14">
            <control shapeId="9782" r:id="rId42" name="Option Button 566">
              <controlPr defaultSize="0" autoFill="0" autoLine="0" autoPict="0">
                <anchor moveWithCells="1">
                  <from>
                    <xdr:col>4</xdr:col>
                    <xdr:colOff>19050</xdr:colOff>
                    <xdr:row>15</xdr:row>
                    <xdr:rowOff>19050</xdr:rowOff>
                  </from>
                  <to>
                    <xdr:col>4</xdr:col>
                    <xdr:colOff>266700</xdr:colOff>
                    <xdr:row>15</xdr:row>
                    <xdr:rowOff>247650</xdr:rowOff>
                  </to>
                </anchor>
              </controlPr>
            </control>
          </mc:Choice>
        </mc:AlternateContent>
        <mc:AlternateContent xmlns:mc="http://schemas.openxmlformats.org/markup-compatibility/2006">
          <mc:Choice Requires="x14">
            <control shapeId="9783" r:id="rId43" name="Option Button 567">
              <controlPr defaultSize="0" autoFill="0" autoLine="0" autoPict="0">
                <anchor moveWithCells="1">
                  <from>
                    <xdr:col>6</xdr:col>
                    <xdr:colOff>19050</xdr:colOff>
                    <xdr:row>15</xdr:row>
                    <xdr:rowOff>19050</xdr:rowOff>
                  </from>
                  <to>
                    <xdr:col>6</xdr:col>
                    <xdr:colOff>266700</xdr:colOff>
                    <xdr:row>15</xdr:row>
                    <xdr:rowOff>247650</xdr:rowOff>
                  </to>
                </anchor>
              </controlPr>
            </control>
          </mc:Choice>
        </mc:AlternateContent>
        <mc:AlternateContent xmlns:mc="http://schemas.openxmlformats.org/markup-compatibility/2006">
          <mc:Choice Requires="x14">
            <control shapeId="9785" r:id="rId44" name="Option Button 569">
              <controlPr defaultSize="0" autoFill="0" autoLine="0" autoPict="0">
                <anchor moveWithCells="1">
                  <from>
                    <xdr:col>6</xdr:col>
                    <xdr:colOff>19050</xdr:colOff>
                    <xdr:row>18</xdr:row>
                    <xdr:rowOff>19050</xdr:rowOff>
                  </from>
                  <to>
                    <xdr:col>6</xdr:col>
                    <xdr:colOff>266700</xdr:colOff>
                    <xdr:row>18</xdr:row>
                    <xdr:rowOff>247650</xdr:rowOff>
                  </to>
                </anchor>
              </controlPr>
            </control>
          </mc:Choice>
        </mc:AlternateContent>
        <mc:AlternateContent xmlns:mc="http://schemas.openxmlformats.org/markup-compatibility/2006">
          <mc:Choice Requires="x14">
            <control shapeId="9786" r:id="rId45" name="Option Button 570">
              <controlPr defaultSize="0" autoFill="0" autoLine="0" autoPict="0">
                <anchor moveWithCells="1">
                  <from>
                    <xdr:col>8</xdr:col>
                    <xdr:colOff>19050</xdr:colOff>
                    <xdr:row>18</xdr:row>
                    <xdr:rowOff>19050</xdr:rowOff>
                  </from>
                  <to>
                    <xdr:col>8</xdr:col>
                    <xdr:colOff>266700</xdr:colOff>
                    <xdr:row>18</xdr:row>
                    <xdr:rowOff>247650</xdr:rowOff>
                  </to>
                </anchor>
              </controlPr>
            </control>
          </mc:Choice>
        </mc:AlternateContent>
        <mc:AlternateContent xmlns:mc="http://schemas.openxmlformats.org/markup-compatibility/2006">
          <mc:Choice Requires="x14">
            <control shapeId="9803" r:id="rId46" name="Option Button 587">
              <controlPr defaultSize="0" autoFill="0" autoLine="0" autoPict="0">
                <anchor moveWithCells="1">
                  <from>
                    <xdr:col>2</xdr:col>
                    <xdr:colOff>19050</xdr:colOff>
                    <xdr:row>31</xdr:row>
                    <xdr:rowOff>19050</xdr:rowOff>
                  </from>
                  <to>
                    <xdr:col>2</xdr:col>
                    <xdr:colOff>266700</xdr:colOff>
                    <xdr:row>31</xdr:row>
                    <xdr:rowOff>247650</xdr:rowOff>
                  </to>
                </anchor>
              </controlPr>
            </control>
          </mc:Choice>
        </mc:AlternateContent>
        <mc:AlternateContent xmlns:mc="http://schemas.openxmlformats.org/markup-compatibility/2006">
          <mc:Choice Requires="x14">
            <control shapeId="9804" r:id="rId47" name="Option Button 588">
              <controlPr defaultSize="0" autoFill="0" autoLine="0" autoPict="0">
                <anchor moveWithCells="1">
                  <from>
                    <xdr:col>4</xdr:col>
                    <xdr:colOff>19050</xdr:colOff>
                    <xdr:row>31</xdr:row>
                    <xdr:rowOff>19050</xdr:rowOff>
                  </from>
                  <to>
                    <xdr:col>4</xdr:col>
                    <xdr:colOff>266700</xdr:colOff>
                    <xdr:row>31</xdr:row>
                    <xdr:rowOff>247650</xdr:rowOff>
                  </to>
                </anchor>
              </controlPr>
            </control>
          </mc:Choice>
        </mc:AlternateContent>
        <mc:AlternateContent xmlns:mc="http://schemas.openxmlformats.org/markup-compatibility/2006">
          <mc:Choice Requires="x14">
            <control shapeId="9805" r:id="rId48" name="Option Button 589">
              <controlPr defaultSize="0" autoFill="0" autoLine="0" autoPict="0">
                <anchor moveWithCells="1">
                  <from>
                    <xdr:col>6</xdr:col>
                    <xdr:colOff>19050</xdr:colOff>
                    <xdr:row>31</xdr:row>
                    <xdr:rowOff>19050</xdr:rowOff>
                  </from>
                  <to>
                    <xdr:col>6</xdr:col>
                    <xdr:colOff>266700</xdr:colOff>
                    <xdr:row>31</xdr:row>
                    <xdr:rowOff>247650</xdr:rowOff>
                  </to>
                </anchor>
              </controlPr>
            </control>
          </mc:Choice>
        </mc:AlternateContent>
        <mc:AlternateContent xmlns:mc="http://schemas.openxmlformats.org/markup-compatibility/2006">
          <mc:Choice Requires="x14">
            <control shapeId="9806" r:id="rId49" name="Option Button 590">
              <controlPr defaultSize="0" autoFill="0" autoLine="0" autoPict="0">
                <anchor moveWithCells="1">
                  <from>
                    <xdr:col>8</xdr:col>
                    <xdr:colOff>19050</xdr:colOff>
                    <xdr:row>31</xdr:row>
                    <xdr:rowOff>19050</xdr:rowOff>
                  </from>
                  <to>
                    <xdr:col>8</xdr:col>
                    <xdr:colOff>266700</xdr:colOff>
                    <xdr:row>31</xdr:row>
                    <xdr:rowOff>247650</xdr:rowOff>
                  </to>
                </anchor>
              </controlPr>
            </control>
          </mc:Choice>
        </mc:AlternateContent>
        <mc:AlternateContent xmlns:mc="http://schemas.openxmlformats.org/markup-compatibility/2006">
          <mc:Choice Requires="x14">
            <control shapeId="9807" r:id="rId50" name="Option Button 591">
              <controlPr defaultSize="0" autoFill="0" autoLine="0" autoPict="0">
                <anchor moveWithCells="1">
                  <from>
                    <xdr:col>2</xdr:col>
                    <xdr:colOff>19050</xdr:colOff>
                    <xdr:row>32</xdr:row>
                    <xdr:rowOff>19050</xdr:rowOff>
                  </from>
                  <to>
                    <xdr:col>2</xdr:col>
                    <xdr:colOff>266700</xdr:colOff>
                    <xdr:row>32</xdr:row>
                    <xdr:rowOff>247650</xdr:rowOff>
                  </to>
                </anchor>
              </controlPr>
            </control>
          </mc:Choice>
        </mc:AlternateContent>
        <mc:AlternateContent xmlns:mc="http://schemas.openxmlformats.org/markup-compatibility/2006">
          <mc:Choice Requires="x14">
            <control shapeId="9808" r:id="rId51" name="Option Button 592">
              <controlPr defaultSize="0" autoFill="0" autoLine="0" autoPict="0">
                <anchor moveWithCells="1">
                  <from>
                    <xdr:col>4</xdr:col>
                    <xdr:colOff>19050</xdr:colOff>
                    <xdr:row>32</xdr:row>
                    <xdr:rowOff>19050</xdr:rowOff>
                  </from>
                  <to>
                    <xdr:col>4</xdr:col>
                    <xdr:colOff>266700</xdr:colOff>
                    <xdr:row>32</xdr:row>
                    <xdr:rowOff>247650</xdr:rowOff>
                  </to>
                </anchor>
              </controlPr>
            </control>
          </mc:Choice>
        </mc:AlternateContent>
        <mc:AlternateContent xmlns:mc="http://schemas.openxmlformats.org/markup-compatibility/2006">
          <mc:Choice Requires="x14">
            <control shapeId="9809" r:id="rId52" name="Option Button 593">
              <controlPr defaultSize="0" autoFill="0" autoLine="0" autoPict="0">
                <anchor moveWithCells="1">
                  <from>
                    <xdr:col>6</xdr:col>
                    <xdr:colOff>19050</xdr:colOff>
                    <xdr:row>32</xdr:row>
                    <xdr:rowOff>19050</xdr:rowOff>
                  </from>
                  <to>
                    <xdr:col>6</xdr:col>
                    <xdr:colOff>266700</xdr:colOff>
                    <xdr:row>32</xdr:row>
                    <xdr:rowOff>247650</xdr:rowOff>
                  </to>
                </anchor>
              </controlPr>
            </control>
          </mc:Choice>
        </mc:AlternateContent>
        <mc:AlternateContent xmlns:mc="http://schemas.openxmlformats.org/markup-compatibility/2006">
          <mc:Choice Requires="x14">
            <control shapeId="9810" r:id="rId53" name="Option Button 594">
              <controlPr defaultSize="0" autoFill="0" autoLine="0" autoPict="0">
                <anchor moveWithCells="1">
                  <from>
                    <xdr:col>8</xdr:col>
                    <xdr:colOff>19050</xdr:colOff>
                    <xdr:row>32</xdr:row>
                    <xdr:rowOff>19050</xdr:rowOff>
                  </from>
                  <to>
                    <xdr:col>8</xdr:col>
                    <xdr:colOff>266700</xdr:colOff>
                    <xdr:row>32</xdr:row>
                    <xdr:rowOff>247650</xdr:rowOff>
                  </to>
                </anchor>
              </controlPr>
            </control>
          </mc:Choice>
        </mc:AlternateContent>
        <mc:AlternateContent xmlns:mc="http://schemas.openxmlformats.org/markup-compatibility/2006">
          <mc:Choice Requires="x14">
            <control shapeId="9811" r:id="rId54" name="Option Button 595">
              <controlPr defaultSize="0" autoFill="0" autoLine="0" autoPict="0">
                <anchor moveWithCells="1">
                  <from>
                    <xdr:col>2</xdr:col>
                    <xdr:colOff>19050</xdr:colOff>
                    <xdr:row>33</xdr:row>
                    <xdr:rowOff>19050</xdr:rowOff>
                  </from>
                  <to>
                    <xdr:col>2</xdr:col>
                    <xdr:colOff>266700</xdr:colOff>
                    <xdr:row>33</xdr:row>
                    <xdr:rowOff>247650</xdr:rowOff>
                  </to>
                </anchor>
              </controlPr>
            </control>
          </mc:Choice>
        </mc:AlternateContent>
        <mc:AlternateContent xmlns:mc="http://schemas.openxmlformats.org/markup-compatibility/2006">
          <mc:Choice Requires="x14">
            <control shapeId="9812" r:id="rId55" name="Option Button 596">
              <controlPr defaultSize="0" autoFill="0" autoLine="0" autoPict="0">
                <anchor moveWithCells="1">
                  <from>
                    <xdr:col>4</xdr:col>
                    <xdr:colOff>19050</xdr:colOff>
                    <xdr:row>33</xdr:row>
                    <xdr:rowOff>19050</xdr:rowOff>
                  </from>
                  <to>
                    <xdr:col>4</xdr:col>
                    <xdr:colOff>266700</xdr:colOff>
                    <xdr:row>33</xdr:row>
                    <xdr:rowOff>247650</xdr:rowOff>
                  </to>
                </anchor>
              </controlPr>
            </control>
          </mc:Choice>
        </mc:AlternateContent>
        <mc:AlternateContent xmlns:mc="http://schemas.openxmlformats.org/markup-compatibility/2006">
          <mc:Choice Requires="x14">
            <control shapeId="9813" r:id="rId56" name="Option Button 597">
              <controlPr defaultSize="0" autoFill="0" autoLine="0" autoPict="0">
                <anchor moveWithCells="1">
                  <from>
                    <xdr:col>6</xdr:col>
                    <xdr:colOff>19050</xdr:colOff>
                    <xdr:row>33</xdr:row>
                    <xdr:rowOff>19050</xdr:rowOff>
                  </from>
                  <to>
                    <xdr:col>6</xdr:col>
                    <xdr:colOff>266700</xdr:colOff>
                    <xdr:row>33</xdr:row>
                    <xdr:rowOff>247650</xdr:rowOff>
                  </to>
                </anchor>
              </controlPr>
            </control>
          </mc:Choice>
        </mc:AlternateContent>
        <mc:AlternateContent xmlns:mc="http://schemas.openxmlformats.org/markup-compatibility/2006">
          <mc:Choice Requires="x14">
            <control shapeId="9814" r:id="rId57" name="Option Button 598">
              <controlPr defaultSize="0" autoFill="0" autoLine="0" autoPict="0">
                <anchor moveWithCells="1">
                  <from>
                    <xdr:col>8</xdr:col>
                    <xdr:colOff>19050</xdr:colOff>
                    <xdr:row>33</xdr:row>
                    <xdr:rowOff>19050</xdr:rowOff>
                  </from>
                  <to>
                    <xdr:col>8</xdr:col>
                    <xdr:colOff>266700</xdr:colOff>
                    <xdr:row>33</xdr:row>
                    <xdr:rowOff>247650</xdr:rowOff>
                  </to>
                </anchor>
              </controlPr>
            </control>
          </mc:Choice>
        </mc:AlternateContent>
        <mc:AlternateContent xmlns:mc="http://schemas.openxmlformats.org/markup-compatibility/2006">
          <mc:Choice Requires="x14">
            <control shapeId="9815" r:id="rId58" name="Option Button 599">
              <controlPr defaultSize="0" autoFill="0" autoLine="0" autoPict="0">
                <anchor moveWithCells="1">
                  <from>
                    <xdr:col>2</xdr:col>
                    <xdr:colOff>19050</xdr:colOff>
                    <xdr:row>34</xdr:row>
                    <xdr:rowOff>19050</xdr:rowOff>
                  </from>
                  <to>
                    <xdr:col>2</xdr:col>
                    <xdr:colOff>266700</xdr:colOff>
                    <xdr:row>34</xdr:row>
                    <xdr:rowOff>247650</xdr:rowOff>
                  </to>
                </anchor>
              </controlPr>
            </control>
          </mc:Choice>
        </mc:AlternateContent>
        <mc:AlternateContent xmlns:mc="http://schemas.openxmlformats.org/markup-compatibility/2006">
          <mc:Choice Requires="x14">
            <control shapeId="9816" r:id="rId59" name="Option Button 600">
              <controlPr defaultSize="0" autoFill="0" autoLine="0" autoPict="0">
                <anchor moveWithCells="1">
                  <from>
                    <xdr:col>4</xdr:col>
                    <xdr:colOff>19050</xdr:colOff>
                    <xdr:row>34</xdr:row>
                    <xdr:rowOff>19050</xdr:rowOff>
                  </from>
                  <to>
                    <xdr:col>4</xdr:col>
                    <xdr:colOff>266700</xdr:colOff>
                    <xdr:row>34</xdr:row>
                    <xdr:rowOff>247650</xdr:rowOff>
                  </to>
                </anchor>
              </controlPr>
            </control>
          </mc:Choice>
        </mc:AlternateContent>
        <mc:AlternateContent xmlns:mc="http://schemas.openxmlformats.org/markup-compatibility/2006">
          <mc:Choice Requires="x14">
            <control shapeId="9817" r:id="rId60" name="Option Button 601">
              <controlPr defaultSize="0" autoFill="0" autoLine="0" autoPict="0">
                <anchor moveWithCells="1">
                  <from>
                    <xdr:col>6</xdr:col>
                    <xdr:colOff>19050</xdr:colOff>
                    <xdr:row>34</xdr:row>
                    <xdr:rowOff>19050</xdr:rowOff>
                  </from>
                  <to>
                    <xdr:col>6</xdr:col>
                    <xdr:colOff>266700</xdr:colOff>
                    <xdr:row>34</xdr:row>
                    <xdr:rowOff>247650</xdr:rowOff>
                  </to>
                </anchor>
              </controlPr>
            </control>
          </mc:Choice>
        </mc:AlternateContent>
        <mc:AlternateContent xmlns:mc="http://schemas.openxmlformats.org/markup-compatibility/2006">
          <mc:Choice Requires="x14">
            <control shapeId="9818" r:id="rId61" name="Option Button 602">
              <controlPr defaultSize="0" autoFill="0" autoLine="0" autoPict="0">
                <anchor moveWithCells="1">
                  <from>
                    <xdr:col>8</xdr:col>
                    <xdr:colOff>19050</xdr:colOff>
                    <xdr:row>34</xdr:row>
                    <xdr:rowOff>19050</xdr:rowOff>
                  </from>
                  <to>
                    <xdr:col>8</xdr:col>
                    <xdr:colOff>266700</xdr:colOff>
                    <xdr:row>34</xdr:row>
                    <xdr:rowOff>247650</xdr:rowOff>
                  </to>
                </anchor>
              </controlPr>
            </control>
          </mc:Choice>
        </mc:AlternateContent>
        <mc:AlternateContent xmlns:mc="http://schemas.openxmlformats.org/markup-compatibility/2006">
          <mc:Choice Requires="x14">
            <control shapeId="9872" r:id="rId62" name="Group Box 656">
              <controlPr defaultSize="0" autoFill="0" autoPict="0">
                <anchor moveWithCells="1">
                  <from>
                    <xdr:col>6</xdr:col>
                    <xdr:colOff>19050</xdr:colOff>
                    <xdr:row>71</xdr:row>
                    <xdr:rowOff>19050</xdr:rowOff>
                  </from>
                  <to>
                    <xdr:col>9</xdr:col>
                    <xdr:colOff>552450</xdr:colOff>
                    <xdr:row>71</xdr:row>
                    <xdr:rowOff>419100</xdr:rowOff>
                  </to>
                </anchor>
              </controlPr>
            </control>
          </mc:Choice>
        </mc:AlternateContent>
        <mc:AlternateContent xmlns:mc="http://schemas.openxmlformats.org/markup-compatibility/2006">
          <mc:Choice Requires="x14">
            <control shapeId="9902" r:id="rId63" name="Option Button 686">
              <controlPr defaultSize="0" autoFill="0" autoLine="0" autoPict="0">
                <anchor moveWithCells="1">
                  <from>
                    <xdr:col>6</xdr:col>
                    <xdr:colOff>19050</xdr:colOff>
                    <xdr:row>20</xdr:row>
                    <xdr:rowOff>19050</xdr:rowOff>
                  </from>
                  <to>
                    <xdr:col>6</xdr:col>
                    <xdr:colOff>266700</xdr:colOff>
                    <xdr:row>20</xdr:row>
                    <xdr:rowOff>247650</xdr:rowOff>
                  </to>
                </anchor>
              </controlPr>
            </control>
          </mc:Choice>
        </mc:AlternateContent>
        <mc:AlternateContent xmlns:mc="http://schemas.openxmlformats.org/markup-compatibility/2006">
          <mc:Choice Requires="x14">
            <control shapeId="9903" r:id="rId64" name="Option Button 687">
              <controlPr defaultSize="0" autoFill="0" autoLine="0" autoPict="0">
                <anchor moveWithCells="1">
                  <from>
                    <xdr:col>8</xdr:col>
                    <xdr:colOff>19050</xdr:colOff>
                    <xdr:row>20</xdr:row>
                    <xdr:rowOff>19050</xdr:rowOff>
                  </from>
                  <to>
                    <xdr:col>8</xdr:col>
                    <xdr:colOff>266700</xdr:colOff>
                    <xdr:row>20</xdr:row>
                    <xdr:rowOff>247650</xdr:rowOff>
                  </to>
                </anchor>
              </controlPr>
            </control>
          </mc:Choice>
        </mc:AlternateContent>
        <mc:AlternateContent xmlns:mc="http://schemas.openxmlformats.org/markup-compatibility/2006">
          <mc:Choice Requires="x14">
            <control shapeId="9906" r:id="rId65" name="Option Button 690">
              <controlPr defaultSize="0" autoFill="0" autoLine="0" autoPict="0">
                <anchor moveWithCells="1">
                  <from>
                    <xdr:col>6</xdr:col>
                    <xdr:colOff>19050</xdr:colOff>
                    <xdr:row>22</xdr:row>
                    <xdr:rowOff>19050</xdr:rowOff>
                  </from>
                  <to>
                    <xdr:col>6</xdr:col>
                    <xdr:colOff>266700</xdr:colOff>
                    <xdr:row>22</xdr:row>
                    <xdr:rowOff>247650</xdr:rowOff>
                  </to>
                </anchor>
              </controlPr>
            </control>
          </mc:Choice>
        </mc:AlternateContent>
        <mc:AlternateContent xmlns:mc="http://schemas.openxmlformats.org/markup-compatibility/2006">
          <mc:Choice Requires="x14">
            <control shapeId="9907" r:id="rId66" name="Option Button 691">
              <controlPr defaultSize="0" autoFill="0" autoLine="0" autoPict="0">
                <anchor moveWithCells="1">
                  <from>
                    <xdr:col>8</xdr:col>
                    <xdr:colOff>19050</xdr:colOff>
                    <xdr:row>22</xdr:row>
                    <xdr:rowOff>19050</xdr:rowOff>
                  </from>
                  <to>
                    <xdr:col>8</xdr:col>
                    <xdr:colOff>266700</xdr:colOff>
                    <xdr:row>22</xdr:row>
                    <xdr:rowOff>247650</xdr:rowOff>
                  </to>
                </anchor>
              </controlPr>
            </control>
          </mc:Choice>
        </mc:AlternateContent>
        <mc:AlternateContent xmlns:mc="http://schemas.openxmlformats.org/markup-compatibility/2006">
          <mc:Choice Requires="x14">
            <control shapeId="9912" r:id="rId67" name="Option Button 696">
              <controlPr defaultSize="0" autoFill="0" autoLine="0" autoPict="0">
                <anchor moveWithCells="1">
                  <from>
                    <xdr:col>6</xdr:col>
                    <xdr:colOff>19050</xdr:colOff>
                    <xdr:row>25</xdr:row>
                    <xdr:rowOff>19050</xdr:rowOff>
                  </from>
                  <to>
                    <xdr:col>6</xdr:col>
                    <xdr:colOff>266700</xdr:colOff>
                    <xdr:row>25</xdr:row>
                    <xdr:rowOff>247650</xdr:rowOff>
                  </to>
                </anchor>
              </controlPr>
            </control>
          </mc:Choice>
        </mc:AlternateContent>
        <mc:AlternateContent xmlns:mc="http://schemas.openxmlformats.org/markup-compatibility/2006">
          <mc:Choice Requires="x14">
            <control shapeId="9913" r:id="rId68" name="Option Button 697">
              <controlPr defaultSize="0" autoFill="0" autoLine="0" autoPict="0">
                <anchor moveWithCells="1">
                  <from>
                    <xdr:col>8</xdr:col>
                    <xdr:colOff>19050</xdr:colOff>
                    <xdr:row>25</xdr:row>
                    <xdr:rowOff>19050</xdr:rowOff>
                  </from>
                  <to>
                    <xdr:col>8</xdr:col>
                    <xdr:colOff>266700</xdr:colOff>
                    <xdr:row>25</xdr:row>
                    <xdr:rowOff>247650</xdr:rowOff>
                  </to>
                </anchor>
              </controlPr>
            </control>
          </mc:Choice>
        </mc:AlternateContent>
        <mc:AlternateContent xmlns:mc="http://schemas.openxmlformats.org/markup-compatibility/2006">
          <mc:Choice Requires="x14">
            <control shapeId="9914" r:id="rId69" name="Option Button 698">
              <controlPr defaultSize="0" autoFill="0" autoLine="0" autoPict="0">
                <anchor moveWithCells="1">
                  <from>
                    <xdr:col>6</xdr:col>
                    <xdr:colOff>19050</xdr:colOff>
                    <xdr:row>23</xdr:row>
                    <xdr:rowOff>19050</xdr:rowOff>
                  </from>
                  <to>
                    <xdr:col>6</xdr:col>
                    <xdr:colOff>266700</xdr:colOff>
                    <xdr:row>23</xdr:row>
                    <xdr:rowOff>247650</xdr:rowOff>
                  </to>
                </anchor>
              </controlPr>
            </control>
          </mc:Choice>
        </mc:AlternateContent>
        <mc:AlternateContent xmlns:mc="http://schemas.openxmlformats.org/markup-compatibility/2006">
          <mc:Choice Requires="x14">
            <control shapeId="9915" r:id="rId70" name="Option Button 699">
              <controlPr defaultSize="0" autoFill="0" autoLine="0" autoPict="0">
                <anchor moveWithCells="1">
                  <from>
                    <xdr:col>8</xdr:col>
                    <xdr:colOff>19050</xdr:colOff>
                    <xdr:row>23</xdr:row>
                    <xdr:rowOff>19050</xdr:rowOff>
                  </from>
                  <to>
                    <xdr:col>8</xdr:col>
                    <xdr:colOff>266700</xdr:colOff>
                    <xdr:row>23</xdr:row>
                    <xdr:rowOff>247650</xdr:rowOff>
                  </to>
                </anchor>
              </controlPr>
            </control>
          </mc:Choice>
        </mc:AlternateContent>
        <mc:AlternateContent xmlns:mc="http://schemas.openxmlformats.org/markup-compatibility/2006">
          <mc:Choice Requires="x14">
            <control shapeId="9916" r:id="rId71" name="Option Button 700">
              <controlPr defaultSize="0" autoFill="0" autoLine="0" autoPict="0">
                <anchor moveWithCells="1">
                  <from>
                    <xdr:col>6</xdr:col>
                    <xdr:colOff>19050</xdr:colOff>
                    <xdr:row>24</xdr:row>
                    <xdr:rowOff>19050</xdr:rowOff>
                  </from>
                  <to>
                    <xdr:col>6</xdr:col>
                    <xdr:colOff>266700</xdr:colOff>
                    <xdr:row>24</xdr:row>
                    <xdr:rowOff>247650</xdr:rowOff>
                  </to>
                </anchor>
              </controlPr>
            </control>
          </mc:Choice>
        </mc:AlternateContent>
        <mc:AlternateContent xmlns:mc="http://schemas.openxmlformats.org/markup-compatibility/2006">
          <mc:Choice Requires="x14">
            <control shapeId="9917" r:id="rId72" name="Option Button 701">
              <controlPr defaultSize="0" autoFill="0" autoLine="0" autoPict="0">
                <anchor moveWithCells="1">
                  <from>
                    <xdr:col>8</xdr:col>
                    <xdr:colOff>19050</xdr:colOff>
                    <xdr:row>24</xdr:row>
                    <xdr:rowOff>19050</xdr:rowOff>
                  </from>
                  <to>
                    <xdr:col>8</xdr:col>
                    <xdr:colOff>266700</xdr:colOff>
                    <xdr:row>24</xdr:row>
                    <xdr:rowOff>247650</xdr:rowOff>
                  </to>
                </anchor>
              </controlPr>
            </control>
          </mc:Choice>
        </mc:AlternateContent>
        <mc:AlternateContent xmlns:mc="http://schemas.openxmlformats.org/markup-compatibility/2006">
          <mc:Choice Requires="x14">
            <control shapeId="9918" r:id="rId73" name="Option Button 702">
              <controlPr defaultSize="0" autoFill="0" autoLine="0" autoPict="0">
                <anchor moveWithCells="1">
                  <from>
                    <xdr:col>6</xdr:col>
                    <xdr:colOff>19050</xdr:colOff>
                    <xdr:row>21</xdr:row>
                    <xdr:rowOff>19050</xdr:rowOff>
                  </from>
                  <to>
                    <xdr:col>6</xdr:col>
                    <xdr:colOff>266700</xdr:colOff>
                    <xdr:row>21</xdr:row>
                    <xdr:rowOff>247650</xdr:rowOff>
                  </to>
                </anchor>
              </controlPr>
            </control>
          </mc:Choice>
        </mc:AlternateContent>
        <mc:AlternateContent xmlns:mc="http://schemas.openxmlformats.org/markup-compatibility/2006">
          <mc:Choice Requires="x14">
            <control shapeId="9919" r:id="rId74" name="Option Button 703">
              <controlPr defaultSize="0" autoFill="0" autoLine="0" autoPict="0">
                <anchor moveWithCells="1">
                  <from>
                    <xdr:col>8</xdr:col>
                    <xdr:colOff>19050</xdr:colOff>
                    <xdr:row>21</xdr:row>
                    <xdr:rowOff>19050</xdr:rowOff>
                  </from>
                  <to>
                    <xdr:col>8</xdr:col>
                    <xdr:colOff>266700</xdr:colOff>
                    <xdr:row>21</xdr:row>
                    <xdr:rowOff>247650</xdr:rowOff>
                  </to>
                </anchor>
              </controlPr>
            </control>
          </mc:Choice>
        </mc:AlternateContent>
        <mc:AlternateContent xmlns:mc="http://schemas.openxmlformats.org/markup-compatibility/2006">
          <mc:Choice Requires="x14">
            <control shapeId="9933" r:id="rId75" name="Option Button 717">
              <controlPr defaultSize="0" autoFill="0" autoLine="0" autoPict="0">
                <anchor moveWithCells="1">
                  <from>
                    <xdr:col>6</xdr:col>
                    <xdr:colOff>19050</xdr:colOff>
                    <xdr:row>19</xdr:row>
                    <xdr:rowOff>19050</xdr:rowOff>
                  </from>
                  <to>
                    <xdr:col>6</xdr:col>
                    <xdr:colOff>266700</xdr:colOff>
                    <xdr:row>19</xdr:row>
                    <xdr:rowOff>247650</xdr:rowOff>
                  </to>
                </anchor>
              </controlPr>
            </control>
          </mc:Choice>
        </mc:AlternateContent>
        <mc:AlternateContent xmlns:mc="http://schemas.openxmlformats.org/markup-compatibility/2006">
          <mc:Choice Requires="x14">
            <control shapeId="9934" r:id="rId76" name="Option Button 718">
              <controlPr defaultSize="0" autoFill="0" autoLine="0" autoPict="0">
                <anchor moveWithCells="1">
                  <from>
                    <xdr:col>8</xdr:col>
                    <xdr:colOff>19050</xdr:colOff>
                    <xdr:row>19</xdr:row>
                    <xdr:rowOff>19050</xdr:rowOff>
                  </from>
                  <to>
                    <xdr:col>8</xdr:col>
                    <xdr:colOff>266700</xdr:colOff>
                    <xdr:row>19</xdr:row>
                    <xdr:rowOff>247650</xdr:rowOff>
                  </to>
                </anchor>
              </controlPr>
            </control>
          </mc:Choice>
        </mc:AlternateContent>
        <mc:AlternateContent xmlns:mc="http://schemas.openxmlformats.org/markup-compatibility/2006">
          <mc:Choice Requires="x14">
            <control shapeId="9935" r:id="rId77" name="Option Button 719">
              <controlPr defaultSize="0" autoFill="0" autoLine="0" autoPict="0">
                <anchor moveWithCells="1">
                  <from>
                    <xdr:col>6</xdr:col>
                    <xdr:colOff>19050</xdr:colOff>
                    <xdr:row>40</xdr:row>
                    <xdr:rowOff>19050</xdr:rowOff>
                  </from>
                  <to>
                    <xdr:col>6</xdr:col>
                    <xdr:colOff>266700</xdr:colOff>
                    <xdr:row>40</xdr:row>
                    <xdr:rowOff>247650</xdr:rowOff>
                  </to>
                </anchor>
              </controlPr>
            </control>
          </mc:Choice>
        </mc:AlternateContent>
        <mc:AlternateContent xmlns:mc="http://schemas.openxmlformats.org/markup-compatibility/2006">
          <mc:Choice Requires="x14">
            <control shapeId="9936" r:id="rId78" name="Option Button 720">
              <controlPr defaultSize="0" autoFill="0" autoLine="0" autoPict="0">
                <anchor moveWithCells="1">
                  <from>
                    <xdr:col>8</xdr:col>
                    <xdr:colOff>19050</xdr:colOff>
                    <xdr:row>40</xdr:row>
                    <xdr:rowOff>19050</xdr:rowOff>
                  </from>
                  <to>
                    <xdr:col>8</xdr:col>
                    <xdr:colOff>266700</xdr:colOff>
                    <xdr:row>40</xdr:row>
                    <xdr:rowOff>247650</xdr:rowOff>
                  </to>
                </anchor>
              </controlPr>
            </control>
          </mc:Choice>
        </mc:AlternateContent>
        <mc:AlternateContent xmlns:mc="http://schemas.openxmlformats.org/markup-compatibility/2006">
          <mc:Choice Requires="x14">
            <control shapeId="9939" r:id="rId79" name="Option Button 723">
              <controlPr defaultSize="0" autoFill="0" autoLine="0" autoPict="0">
                <anchor moveWithCells="1">
                  <from>
                    <xdr:col>6</xdr:col>
                    <xdr:colOff>19050</xdr:colOff>
                    <xdr:row>41</xdr:row>
                    <xdr:rowOff>19050</xdr:rowOff>
                  </from>
                  <to>
                    <xdr:col>6</xdr:col>
                    <xdr:colOff>266700</xdr:colOff>
                    <xdr:row>41</xdr:row>
                    <xdr:rowOff>247650</xdr:rowOff>
                  </to>
                </anchor>
              </controlPr>
            </control>
          </mc:Choice>
        </mc:AlternateContent>
        <mc:AlternateContent xmlns:mc="http://schemas.openxmlformats.org/markup-compatibility/2006">
          <mc:Choice Requires="x14">
            <control shapeId="9940" r:id="rId80" name="Option Button 724">
              <controlPr defaultSize="0" autoFill="0" autoLine="0" autoPict="0">
                <anchor moveWithCells="1">
                  <from>
                    <xdr:col>8</xdr:col>
                    <xdr:colOff>19050</xdr:colOff>
                    <xdr:row>41</xdr:row>
                    <xdr:rowOff>19050</xdr:rowOff>
                  </from>
                  <to>
                    <xdr:col>8</xdr:col>
                    <xdr:colOff>266700</xdr:colOff>
                    <xdr:row>41</xdr:row>
                    <xdr:rowOff>247650</xdr:rowOff>
                  </to>
                </anchor>
              </controlPr>
            </control>
          </mc:Choice>
        </mc:AlternateContent>
        <mc:AlternateContent xmlns:mc="http://schemas.openxmlformats.org/markup-compatibility/2006">
          <mc:Choice Requires="x14">
            <control shapeId="9941" r:id="rId81" name="Option Button 725">
              <controlPr defaultSize="0" autoFill="0" autoLine="0" autoPict="0">
                <anchor moveWithCells="1">
                  <from>
                    <xdr:col>6</xdr:col>
                    <xdr:colOff>19050</xdr:colOff>
                    <xdr:row>42</xdr:row>
                    <xdr:rowOff>19050</xdr:rowOff>
                  </from>
                  <to>
                    <xdr:col>6</xdr:col>
                    <xdr:colOff>266700</xdr:colOff>
                    <xdr:row>42</xdr:row>
                    <xdr:rowOff>247650</xdr:rowOff>
                  </to>
                </anchor>
              </controlPr>
            </control>
          </mc:Choice>
        </mc:AlternateContent>
        <mc:AlternateContent xmlns:mc="http://schemas.openxmlformats.org/markup-compatibility/2006">
          <mc:Choice Requires="x14">
            <control shapeId="9942" r:id="rId82" name="Option Button 726">
              <controlPr defaultSize="0" autoFill="0" autoLine="0" autoPict="0">
                <anchor moveWithCells="1">
                  <from>
                    <xdr:col>8</xdr:col>
                    <xdr:colOff>19050</xdr:colOff>
                    <xdr:row>42</xdr:row>
                    <xdr:rowOff>19050</xdr:rowOff>
                  </from>
                  <to>
                    <xdr:col>8</xdr:col>
                    <xdr:colOff>266700</xdr:colOff>
                    <xdr:row>42</xdr:row>
                    <xdr:rowOff>247650</xdr:rowOff>
                  </to>
                </anchor>
              </controlPr>
            </control>
          </mc:Choice>
        </mc:AlternateContent>
        <mc:AlternateContent xmlns:mc="http://schemas.openxmlformats.org/markup-compatibility/2006">
          <mc:Choice Requires="x14">
            <control shapeId="9943" r:id="rId83" name="Option Button 727">
              <controlPr defaultSize="0" autoFill="0" autoLine="0" autoPict="0">
                <anchor moveWithCells="1">
                  <from>
                    <xdr:col>6</xdr:col>
                    <xdr:colOff>19050</xdr:colOff>
                    <xdr:row>43</xdr:row>
                    <xdr:rowOff>19050</xdr:rowOff>
                  </from>
                  <to>
                    <xdr:col>6</xdr:col>
                    <xdr:colOff>266700</xdr:colOff>
                    <xdr:row>43</xdr:row>
                    <xdr:rowOff>247650</xdr:rowOff>
                  </to>
                </anchor>
              </controlPr>
            </control>
          </mc:Choice>
        </mc:AlternateContent>
        <mc:AlternateContent xmlns:mc="http://schemas.openxmlformats.org/markup-compatibility/2006">
          <mc:Choice Requires="x14">
            <control shapeId="9944" r:id="rId84" name="Option Button 728">
              <controlPr defaultSize="0" autoFill="0" autoLine="0" autoPict="0">
                <anchor moveWithCells="1">
                  <from>
                    <xdr:col>8</xdr:col>
                    <xdr:colOff>19050</xdr:colOff>
                    <xdr:row>43</xdr:row>
                    <xdr:rowOff>19050</xdr:rowOff>
                  </from>
                  <to>
                    <xdr:col>8</xdr:col>
                    <xdr:colOff>266700</xdr:colOff>
                    <xdr:row>43</xdr:row>
                    <xdr:rowOff>247650</xdr:rowOff>
                  </to>
                </anchor>
              </controlPr>
            </control>
          </mc:Choice>
        </mc:AlternateContent>
        <mc:AlternateContent xmlns:mc="http://schemas.openxmlformats.org/markup-compatibility/2006">
          <mc:Choice Requires="x14">
            <control shapeId="9945" r:id="rId85" name="Option Button 729">
              <controlPr defaultSize="0" autoFill="0" autoLine="0" autoPict="0">
                <anchor moveWithCells="1">
                  <from>
                    <xdr:col>6</xdr:col>
                    <xdr:colOff>19050</xdr:colOff>
                    <xdr:row>44</xdr:row>
                    <xdr:rowOff>19050</xdr:rowOff>
                  </from>
                  <to>
                    <xdr:col>6</xdr:col>
                    <xdr:colOff>266700</xdr:colOff>
                    <xdr:row>44</xdr:row>
                    <xdr:rowOff>247650</xdr:rowOff>
                  </to>
                </anchor>
              </controlPr>
            </control>
          </mc:Choice>
        </mc:AlternateContent>
        <mc:AlternateContent xmlns:mc="http://schemas.openxmlformats.org/markup-compatibility/2006">
          <mc:Choice Requires="x14">
            <control shapeId="9946" r:id="rId86" name="Option Button 730">
              <controlPr defaultSize="0" autoFill="0" autoLine="0" autoPict="0">
                <anchor moveWithCells="1">
                  <from>
                    <xdr:col>8</xdr:col>
                    <xdr:colOff>19050</xdr:colOff>
                    <xdr:row>44</xdr:row>
                    <xdr:rowOff>19050</xdr:rowOff>
                  </from>
                  <to>
                    <xdr:col>8</xdr:col>
                    <xdr:colOff>266700</xdr:colOff>
                    <xdr:row>44</xdr:row>
                    <xdr:rowOff>247650</xdr:rowOff>
                  </to>
                </anchor>
              </controlPr>
            </control>
          </mc:Choice>
        </mc:AlternateContent>
        <mc:AlternateContent xmlns:mc="http://schemas.openxmlformats.org/markup-compatibility/2006">
          <mc:Choice Requires="x14">
            <control shapeId="9950" r:id="rId87" name="Option Button 734">
              <controlPr defaultSize="0" autoFill="0" autoLine="0" autoPict="0">
                <anchor moveWithCells="1">
                  <from>
                    <xdr:col>6</xdr:col>
                    <xdr:colOff>19050</xdr:colOff>
                    <xdr:row>45</xdr:row>
                    <xdr:rowOff>19050</xdr:rowOff>
                  </from>
                  <to>
                    <xdr:col>6</xdr:col>
                    <xdr:colOff>266700</xdr:colOff>
                    <xdr:row>45</xdr:row>
                    <xdr:rowOff>247650</xdr:rowOff>
                  </to>
                </anchor>
              </controlPr>
            </control>
          </mc:Choice>
        </mc:AlternateContent>
        <mc:AlternateContent xmlns:mc="http://schemas.openxmlformats.org/markup-compatibility/2006">
          <mc:Choice Requires="x14">
            <control shapeId="9951" r:id="rId88" name="Option Button 735">
              <controlPr defaultSize="0" autoFill="0" autoLine="0" autoPict="0">
                <anchor moveWithCells="1">
                  <from>
                    <xdr:col>8</xdr:col>
                    <xdr:colOff>19050</xdr:colOff>
                    <xdr:row>45</xdr:row>
                    <xdr:rowOff>19050</xdr:rowOff>
                  </from>
                  <to>
                    <xdr:col>8</xdr:col>
                    <xdr:colOff>266700</xdr:colOff>
                    <xdr:row>45</xdr:row>
                    <xdr:rowOff>247650</xdr:rowOff>
                  </to>
                </anchor>
              </controlPr>
            </control>
          </mc:Choice>
        </mc:AlternateContent>
        <mc:AlternateContent xmlns:mc="http://schemas.openxmlformats.org/markup-compatibility/2006">
          <mc:Choice Requires="x14">
            <control shapeId="9952" r:id="rId89" name="Option Button 736">
              <controlPr defaultSize="0" autoFill="0" autoLine="0" autoPict="0">
                <anchor moveWithCells="1">
                  <from>
                    <xdr:col>6</xdr:col>
                    <xdr:colOff>19050</xdr:colOff>
                    <xdr:row>46</xdr:row>
                    <xdr:rowOff>19050</xdr:rowOff>
                  </from>
                  <to>
                    <xdr:col>6</xdr:col>
                    <xdr:colOff>266700</xdr:colOff>
                    <xdr:row>46</xdr:row>
                    <xdr:rowOff>247650</xdr:rowOff>
                  </to>
                </anchor>
              </controlPr>
            </control>
          </mc:Choice>
        </mc:AlternateContent>
        <mc:AlternateContent xmlns:mc="http://schemas.openxmlformats.org/markup-compatibility/2006">
          <mc:Choice Requires="x14">
            <control shapeId="9953" r:id="rId90" name="Option Button 737">
              <controlPr defaultSize="0" autoFill="0" autoLine="0" autoPict="0">
                <anchor moveWithCells="1">
                  <from>
                    <xdr:col>8</xdr:col>
                    <xdr:colOff>19050</xdr:colOff>
                    <xdr:row>46</xdr:row>
                    <xdr:rowOff>19050</xdr:rowOff>
                  </from>
                  <to>
                    <xdr:col>8</xdr:col>
                    <xdr:colOff>266700</xdr:colOff>
                    <xdr:row>46</xdr:row>
                    <xdr:rowOff>247650</xdr:rowOff>
                  </to>
                </anchor>
              </controlPr>
            </control>
          </mc:Choice>
        </mc:AlternateContent>
        <mc:AlternateContent xmlns:mc="http://schemas.openxmlformats.org/markup-compatibility/2006">
          <mc:Choice Requires="x14">
            <control shapeId="9954" r:id="rId91" name="Option Button 738">
              <controlPr defaultSize="0" autoFill="0" autoLine="0" autoPict="0">
                <anchor moveWithCells="1">
                  <from>
                    <xdr:col>6</xdr:col>
                    <xdr:colOff>19050</xdr:colOff>
                    <xdr:row>47</xdr:row>
                    <xdr:rowOff>19050</xdr:rowOff>
                  </from>
                  <to>
                    <xdr:col>6</xdr:col>
                    <xdr:colOff>266700</xdr:colOff>
                    <xdr:row>47</xdr:row>
                    <xdr:rowOff>247650</xdr:rowOff>
                  </to>
                </anchor>
              </controlPr>
            </control>
          </mc:Choice>
        </mc:AlternateContent>
        <mc:AlternateContent xmlns:mc="http://schemas.openxmlformats.org/markup-compatibility/2006">
          <mc:Choice Requires="x14">
            <control shapeId="9955" r:id="rId92" name="Option Button 739">
              <controlPr defaultSize="0" autoFill="0" autoLine="0" autoPict="0">
                <anchor moveWithCells="1">
                  <from>
                    <xdr:col>8</xdr:col>
                    <xdr:colOff>19050</xdr:colOff>
                    <xdr:row>47</xdr:row>
                    <xdr:rowOff>19050</xdr:rowOff>
                  </from>
                  <to>
                    <xdr:col>8</xdr:col>
                    <xdr:colOff>266700</xdr:colOff>
                    <xdr:row>47</xdr:row>
                    <xdr:rowOff>247650</xdr:rowOff>
                  </to>
                </anchor>
              </controlPr>
            </control>
          </mc:Choice>
        </mc:AlternateContent>
        <mc:AlternateContent xmlns:mc="http://schemas.openxmlformats.org/markup-compatibility/2006">
          <mc:Choice Requires="x14">
            <control shapeId="9956" r:id="rId93" name="Option Button 740">
              <controlPr defaultSize="0" autoFill="0" autoLine="0" autoPict="0">
                <anchor moveWithCells="1">
                  <from>
                    <xdr:col>6</xdr:col>
                    <xdr:colOff>19050</xdr:colOff>
                    <xdr:row>48</xdr:row>
                    <xdr:rowOff>19050</xdr:rowOff>
                  </from>
                  <to>
                    <xdr:col>6</xdr:col>
                    <xdr:colOff>266700</xdr:colOff>
                    <xdr:row>48</xdr:row>
                    <xdr:rowOff>247650</xdr:rowOff>
                  </to>
                </anchor>
              </controlPr>
            </control>
          </mc:Choice>
        </mc:AlternateContent>
        <mc:AlternateContent xmlns:mc="http://schemas.openxmlformats.org/markup-compatibility/2006">
          <mc:Choice Requires="x14">
            <control shapeId="9957" r:id="rId94" name="Option Button 741">
              <controlPr defaultSize="0" autoFill="0" autoLine="0" autoPict="0">
                <anchor moveWithCells="1">
                  <from>
                    <xdr:col>8</xdr:col>
                    <xdr:colOff>19050</xdr:colOff>
                    <xdr:row>48</xdr:row>
                    <xdr:rowOff>19050</xdr:rowOff>
                  </from>
                  <to>
                    <xdr:col>8</xdr:col>
                    <xdr:colOff>266700</xdr:colOff>
                    <xdr:row>48</xdr:row>
                    <xdr:rowOff>247650</xdr:rowOff>
                  </to>
                </anchor>
              </controlPr>
            </control>
          </mc:Choice>
        </mc:AlternateContent>
        <mc:AlternateContent xmlns:mc="http://schemas.openxmlformats.org/markup-compatibility/2006">
          <mc:Choice Requires="x14">
            <control shapeId="9958" r:id="rId95" name="Option Button 742">
              <controlPr defaultSize="0" autoFill="0" autoLine="0" autoPict="0">
                <anchor moveWithCells="1">
                  <from>
                    <xdr:col>6</xdr:col>
                    <xdr:colOff>19050</xdr:colOff>
                    <xdr:row>49</xdr:row>
                    <xdr:rowOff>19050</xdr:rowOff>
                  </from>
                  <to>
                    <xdr:col>6</xdr:col>
                    <xdr:colOff>266700</xdr:colOff>
                    <xdr:row>49</xdr:row>
                    <xdr:rowOff>247650</xdr:rowOff>
                  </to>
                </anchor>
              </controlPr>
            </control>
          </mc:Choice>
        </mc:AlternateContent>
        <mc:AlternateContent xmlns:mc="http://schemas.openxmlformats.org/markup-compatibility/2006">
          <mc:Choice Requires="x14">
            <control shapeId="9959" r:id="rId96" name="Option Button 743">
              <controlPr defaultSize="0" autoFill="0" autoLine="0" autoPict="0">
                <anchor moveWithCells="1">
                  <from>
                    <xdr:col>8</xdr:col>
                    <xdr:colOff>19050</xdr:colOff>
                    <xdr:row>49</xdr:row>
                    <xdr:rowOff>19050</xdr:rowOff>
                  </from>
                  <to>
                    <xdr:col>8</xdr:col>
                    <xdr:colOff>266700</xdr:colOff>
                    <xdr:row>49</xdr:row>
                    <xdr:rowOff>247650</xdr:rowOff>
                  </to>
                </anchor>
              </controlPr>
            </control>
          </mc:Choice>
        </mc:AlternateContent>
        <mc:AlternateContent xmlns:mc="http://schemas.openxmlformats.org/markup-compatibility/2006">
          <mc:Choice Requires="x14">
            <control shapeId="9960" r:id="rId97" name="Option Button 744">
              <controlPr defaultSize="0" autoFill="0" autoLine="0" autoPict="0">
                <anchor moveWithCells="1">
                  <from>
                    <xdr:col>6</xdr:col>
                    <xdr:colOff>19050</xdr:colOff>
                    <xdr:row>50</xdr:row>
                    <xdr:rowOff>19050</xdr:rowOff>
                  </from>
                  <to>
                    <xdr:col>6</xdr:col>
                    <xdr:colOff>266700</xdr:colOff>
                    <xdr:row>50</xdr:row>
                    <xdr:rowOff>247650</xdr:rowOff>
                  </to>
                </anchor>
              </controlPr>
            </control>
          </mc:Choice>
        </mc:AlternateContent>
        <mc:AlternateContent xmlns:mc="http://schemas.openxmlformats.org/markup-compatibility/2006">
          <mc:Choice Requires="x14">
            <control shapeId="9961" r:id="rId98" name="Option Button 745">
              <controlPr defaultSize="0" autoFill="0" autoLine="0" autoPict="0">
                <anchor moveWithCells="1">
                  <from>
                    <xdr:col>8</xdr:col>
                    <xdr:colOff>19050</xdr:colOff>
                    <xdr:row>50</xdr:row>
                    <xdr:rowOff>19050</xdr:rowOff>
                  </from>
                  <to>
                    <xdr:col>8</xdr:col>
                    <xdr:colOff>266700</xdr:colOff>
                    <xdr:row>50</xdr:row>
                    <xdr:rowOff>247650</xdr:rowOff>
                  </to>
                </anchor>
              </controlPr>
            </control>
          </mc:Choice>
        </mc:AlternateContent>
        <mc:AlternateContent xmlns:mc="http://schemas.openxmlformats.org/markup-compatibility/2006">
          <mc:Choice Requires="x14">
            <control shapeId="9962" r:id="rId99" name="Option Button 746">
              <controlPr defaultSize="0" autoFill="0" autoLine="0" autoPict="0">
                <anchor moveWithCells="1">
                  <from>
                    <xdr:col>6</xdr:col>
                    <xdr:colOff>19050</xdr:colOff>
                    <xdr:row>51</xdr:row>
                    <xdr:rowOff>19050</xdr:rowOff>
                  </from>
                  <to>
                    <xdr:col>6</xdr:col>
                    <xdr:colOff>266700</xdr:colOff>
                    <xdr:row>51</xdr:row>
                    <xdr:rowOff>247650</xdr:rowOff>
                  </to>
                </anchor>
              </controlPr>
            </control>
          </mc:Choice>
        </mc:AlternateContent>
        <mc:AlternateContent xmlns:mc="http://schemas.openxmlformats.org/markup-compatibility/2006">
          <mc:Choice Requires="x14">
            <control shapeId="9963" r:id="rId100" name="Option Button 747">
              <controlPr defaultSize="0" autoFill="0" autoLine="0" autoPict="0">
                <anchor moveWithCells="1">
                  <from>
                    <xdr:col>8</xdr:col>
                    <xdr:colOff>19050</xdr:colOff>
                    <xdr:row>51</xdr:row>
                    <xdr:rowOff>19050</xdr:rowOff>
                  </from>
                  <to>
                    <xdr:col>8</xdr:col>
                    <xdr:colOff>266700</xdr:colOff>
                    <xdr:row>51</xdr:row>
                    <xdr:rowOff>247650</xdr:rowOff>
                  </to>
                </anchor>
              </controlPr>
            </control>
          </mc:Choice>
        </mc:AlternateContent>
        <mc:AlternateContent xmlns:mc="http://schemas.openxmlformats.org/markup-compatibility/2006">
          <mc:Choice Requires="x14">
            <control shapeId="9964" r:id="rId101" name="Option Button 748">
              <controlPr defaultSize="0" autoFill="0" autoLine="0" autoPict="0">
                <anchor moveWithCells="1">
                  <from>
                    <xdr:col>6</xdr:col>
                    <xdr:colOff>19050</xdr:colOff>
                    <xdr:row>52</xdr:row>
                    <xdr:rowOff>19050</xdr:rowOff>
                  </from>
                  <to>
                    <xdr:col>6</xdr:col>
                    <xdr:colOff>266700</xdr:colOff>
                    <xdr:row>52</xdr:row>
                    <xdr:rowOff>247650</xdr:rowOff>
                  </to>
                </anchor>
              </controlPr>
            </control>
          </mc:Choice>
        </mc:AlternateContent>
        <mc:AlternateContent xmlns:mc="http://schemas.openxmlformats.org/markup-compatibility/2006">
          <mc:Choice Requires="x14">
            <control shapeId="9965" r:id="rId102" name="Option Button 749">
              <controlPr defaultSize="0" autoFill="0" autoLine="0" autoPict="0">
                <anchor moveWithCells="1">
                  <from>
                    <xdr:col>8</xdr:col>
                    <xdr:colOff>19050</xdr:colOff>
                    <xdr:row>52</xdr:row>
                    <xdr:rowOff>19050</xdr:rowOff>
                  </from>
                  <to>
                    <xdr:col>8</xdr:col>
                    <xdr:colOff>266700</xdr:colOff>
                    <xdr:row>52</xdr:row>
                    <xdr:rowOff>247650</xdr:rowOff>
                  </to>
                </anchor>
              </controlPr>
            </control>
          </mc:Choice>
        </mc:AlternateContent>
        <mc:AlternateContent xmlns:mc="http://schemas.openxmlformats.org/markup-compatibility/2006">
          <mc:Choice Requires="x14">
            <control shapeId="9966" r:id="rId103" name="Option Button 750">
              <controlPr defaultSize="0" autoFill="0" autoLine="0" autoPict="0">
                <anchor moveWithCells="1">
                  <from>
                    <xdr:col>6</xdr:col>
                    <xdr:colOff>19050</xdr:colOff>
                    <xdr:row>53</xdr:row>
                    <xdr:rowOff>19050</xdr:rowOff>
                  </from>
                  <to>
                    <xdr:col>6</xdr:col>
                    <xdr:colOff>266700</xdr:colOff>
                    <xdr:row>53</xdr:row>
                    <xdr:rowOff>247650</xdr:rowOff>
                  </to>
                </anchor>
              </controlPr>
            </control>
          </mc:Choice>
        </mc:AlternateContent>
        <mc:AlternateContent xmlns:mc="http://schemas.openxmlformats.org/markup-compatibility/2006">
          <mc:Choice Requires="x14">
            <control shapeId="9967" r:id="rId104" name="Option Button 751">
              <controlPr defaultSize="0" autoFill="0" autoLine="0" autoPict="0">
                <anchor moveWithCells="1">
                  <from>
                    <xdr:col>8</xdr:col>
                    <xdr:colOff>19050</xdr:colOff>
                    <xdr:row>53</xdr:row>
                    <xdr:rowOff>19050</xdr:rowOff>
                  </from>
                  <to>
                    <xdr:col>8</xdr:col>
                    <xdr:colOff>266700</xdr:colOff>
                    <xdr:row>53</xdr:row>
                    <xdr:rowOff>247650</xdr:rowOff>
                  </to>
                </anchor>
              </controlPr>
            </control>
          </mc:Choice>
        </mc:AlternateContent>
        <mc:AlternateContent xmlns:mc="http://schemas.openxmlformats.org/markup-compatibility/2006">
          <mc:Choice Requires="x14">
            <control shapeId="9968" r:id="rId105" name="Option Button 752">
              <controlPr defaultSize="0" autoFill="0" autoLine="0" autoPict="0">
                <anchor moveWithCells="1">
                  <from>
                    <xdr:col>6</xdr:col>
                    <xdr:colOff>19050</xdr:colOff>
                    <xdr:row>54</xdr:row>
                    <xdr:rowOff>19050</xdr:rowOff>
                  </from>
                  <to>
                    <xdr:col>6</xdr:col>
                    <xdr:colOff>266700</xdr:colOff>
                    <xdr:row>54</xdr:row>
                    <xdr:rowOff>247650</xdr:rowOff>
                  </to>
                </anchor>
              </controlPr>
            </control>
          </mc:Choice>
        </mc:AlternateContent>
        <mc:AlternateContent xmlns:mc="http://schemas.openxmlformats.org/markup-compatibility/2006">
          <mc:Choice Requires="x14">
            <control shapeId="9969" r:id="rId106" name="Option Button 753">
              <controlPr defaultSize="0" autoFill="0" autoLine="0" autoPict="0">
                <anchor moveWithCells="1">
                  <from>
                    <xdr:col>8</xdr:col>
                    <xdr:colOff>19050</xdr:colOff>
                    <xdr:row>54</xdr:row>
                    <xdr:rowOff>19050</xdr:rowOff>
                  </from>
                  <to>
                    <xdr:col>8</xdr:col>
                    <xdr:colOff>266700</xdr:colOff>
                    <xdr:row>54</xdr:row>
                    <xdr:rowOff>247650</xdr:rowOff>
                  </to>
                </anchor>
              </controlPr>
            </control>
          </mc:Choice>
        </mc:AlternateContent>
        <mc:AlternateContent xmlns:mc="http://schemas.openxmlformats.org/markup-compatibility/2006">
          <mc:Choice Requires="x14">
            <control shapeId="9970" r:id="rId107" name="Option Button 754">
              <controlPr defaultSize="0" autoFill="0" autoLine="0" autoPict="0">
                <anchor moveWithCells="1">
                  <from>
                    <xdr:col>6</xdr:col>
                    <xdr:colOff>19050</xdr:colOff>
                    <xdr:row>55</xdr:row>
                    <xdr:rowOff>19050</xdr:rowOff>
                  </from>
                  <to>
                    <xdr:col>6</xdr:col>
                    <xdr:colOff>266700</xdr:colOff>
                    <xdr:row>55</xdr:row>
                    <xdr:rowOff>247650</xdr:rowOff>
                  </to>
                </anchor>
              </controlPr>
            </control>
          </mc:Choice>
        </mc:AlternateContent>
        <mc:AlternateContent xmlns:mc="http://schemas.openxmlformats.org/markup-compatibility/2006">
          <mc:Choice Requires="x14">
            <control shapeId="9971" r:id="rId108" name="Option Button 755">
              <controlPr defaultSize="0" autoFill="0" autoLine="0" autoPict="0">
                <anchor moveWithCells="1">
                  <from>
                    <xdr:col>8</xdr:col>
                    <xdr:colOff>19050</xdr:colOff>
                    <xdr:row>55</xdr:row>
                    <xdr:rowOff>19050</xdr:rowOff>
                  </from>
                  <to>
                    <xdr:col>8</xdr:col>
                    <xdr:colOff>266700</xdr:colOff>
                    <xdr:row>55</xdr:row>
                    <xdr:rowOff>247650</xdr:rowOff>
                  </to>
                </anchor>
              </controlPr>
            </control>
          </mc:Choice>
        </mc:AlternateContent>
        <mc:AlternateContent xmlns:mc="http://schemas.openxmlformats.org/markup-compatibility/2006">
          <mc:Choice Requires="x14">
            <control shapeId="9973" r:id="rId109" name="Option Button 757">
              <controlPr defaultSize="0" autoFill="0" autoLine="0" autoPict="0">
                <anchor moveWithCells="1">
                  <from>
                    <xdr:col>6</xdr:col>
                    <xdr:colOff>19050</xdr:colOff>
                    <xdr:row>56</xdr:row>
                    <xdr:rowOff>19050</xdr:rowOff>
                  </from>
                  <to>
                    <xdr:col>6</xdr:col>
                    <xdr:colOff>266700</xdr:colOff>
                    <xdr:row>56</xdr:row>
                    <xdr:rowOff>247650</xdr:rowOff>
                  </to>
                </anchor>
              </controlPr>
            </control>
          </mc:Choice>
        </mc:AlternateContent>
        <mc:AlternateContent xmlns:mc="http://schemas.openxmlformats.org/markup-compatibility/2006">
          <mc:Choice Requires="x14">
            <control shapeId="9974" r:id="rId110" name="Option Button 758">
              <controlPr defaultSize="0" autoFill="0" autoLine="0" autoPict="0">
                <anchor moveWithCells="1">
                  <from>
                    <xdr:col>8</xdr:col>
                    <xdr:colOff>19050</xdr:colOff>
                    <xdr:row>56</xdr:row>
                    <xdr:rowOff>19050</xdr:rowOff>
                  </from>
                  <to>
                    <xdr:col>8</xdr:col>
                    <xdr:colOff>266700</xdr:colOff>
                    <xdr:row>56</xdr:row>
                    <xdr:rowOff>247650</xdr:rowOff>
                  </to>
                </anchor>
              </controlPr>
            </control>
          </mc:Choice>
        </mc:AlternateContent>
        <mc:AlternateContent xmlns:mc="http://schemas.openxmlformats.org/markup-compatibility/2006">
          <mc:Choice Requires="x14">
            <control shapeId="9976" r:id="rId111" name="Option Button 760">
              <controlPr defaultSize="0" autoFill="0" autoLine="0" autoPict="0">
                <anchor moveWithCells="1">
                  <from>
                    <xdr:col>6</xdr:col>
                    <xdr:colOff>19050</xdr:colOff>
                    <xdr:row>57</xdr:row>
                    <xdr:rowOff>19050</xdr:rowOff>
                  </from>
                  <to>
                    <xdr:col>6</xdr:col>
                    <xdr:colOff>266700</xdr:colOff>
                    <xdr:row>57</xdr:row>
                    <xdr:rowOff>247650</xdr:rowOff>
                  </to>
                </anchor>
              </controlPr>
            </control>
          </mc:Choice>
        </mc:AlternateContent>
        <mc:AlternateContent xmlns:mc="http://schemas.openxmlformats.org/markup-compatibility/2006">
          <mc:Choice Requires="x14">
            <control shapeId="9977" r:id="rId112" name="Option Button 761">
              <controlPr defaultSize="0" autoFill="0" autoLine="0" autoPict="0">
                <anchor moveWithCells="1">
                  <from>
                    <xdr:col>8</xdr:col>
                    <xdr:colOff>19050</xdr:colOff>
                    <xdr:row>57</xdr:row>
                    <xdr:rowOff>19050</xdr:rowOff>
                  </from>
                  <to>
                    <xdr:col>8</xdr:col>
                    <xdr:colOff>266700</xdr:colOff>
                    <xdr:row>57</xdr:row>
                    <xdr:rowOff>247650</xdr:rowOff>
                  </to>
                </anchor>
              </controlPr>
            </control>
          </mc:Choice>
        </mc:AlternateContent>
        <mc:AlternateContent xmlns:mc="http://schemas.openxmlformats.org/markup-compatibility/2006">
          <mc:Choice Requires="x14">
            <control shapeId="9978" r:id="rId113" name="Option Button 762">
              <controlPr defaultSize="0" autoFill="0" autoLine="0" autoPict="0">
                <anchor moveWithCells="1">
                  <from>
                    <xdr:col>6</xdr:col>
                    <xdr:colOff>19050</xdr:colOff>
                    <xdr:row>58</xdr:row>
                    <xdr:rowOff>19050</xdr:rowOff>
                  </from>
                  <to>
                    <xdr:col>6</xdr:col>
                    <xdr:colOff>266700</xdr:colOff>
                    <xdr:row>58</xdr:row>
                    <xdr:rowOff>247650</xdr:rowOff>
                  </to>
                </anchor>
              </controlPr>
            </control>
          </mc:Choice>
        </mc:AlternateContent>
        <mc:AlternateContent xmlns:mc="http://schemas.openxmlformats.org/markup-compatibility/2006">
          <mc:Choice Requires="x14">
            <control shapeId="9979" r:id="rId114" name="Option Button 763">
              <controlPr defaultSize="0" autoFill="0" autoLine="0" autoPict="0">
                <anchor moveWithCells="1">
                  <from>
                    <xdr:col>8</xdr:col>
                    <xdr:colOff>19050</xdr:colOff>
                    <xdr:row>58</xdr:row>
                    <xdr:rowOff>19050</xdr:rowOff>
                  </from>
                  <to>
                    <xdr:col>8</xdr:col>
                    <xdr:colOff>266700</xdr:colOff>
                    <xdr:row>58</xdr:row>
                    <xdr:rowOff>247650</xdr:rowOff>
                  </to>
                </anchor>
              </controlPr>
            </control>
          </mc:Choice>
        </mc:AlternateContent>
        <mc:AlternateContent xmlns:mc="http://schemas.openxmlformats.org/markup-compatibility/2006">
          <mc:Choice Requires="x14">
            <control shapeId="9980" r:id="rId115" name="Option Button 764">
              <controlPr defaultSize="0" autoFill="0" autoLine="0" autoPict="0">
                <anchor moveWithCells="1">
                  <from>
                    <xdr:col>6</xdr:col>
                    <xdr:colOff>19050</xdr:colOff>
                    <xdr:row>64</xdr:row>
                    <xdr:rowOff>19050</xdr:rowOff>
                  </from>
                  <to>
                    <xdr:col>6</xdr:col>
                    <xdr:colOff>266700</xdr:colOff>
                    <xdr:row>64</xdr:row>
                    <xdr:rowOff>247650</xdr:rowOff>
                  </to>
                </anchor>
              </controlPr>
            </control>
          </mc:Choice>
        </mc:AlternateContent>
        <mc:AlternateContent xmlns:mc="http://schemas.openxmlformats.org/markup-compatibility/2006">
          <mc:Choice Requires="x14">
            <control shapeId="9981" r:id="rId116" name="Option Button 765">
              <controlPr defaultSize="0" autoFill="0" autoLine="0" autoPict="0">
                <anchor moveWithCells="1">
                  <from>
                    <xdr:col>8</xdr:col>
                    <xdr:colOff>19050</xdr:colOff>
                    <xdr:row>64</xdr:row>
                    <xdr:rowOff>19050</xdr:rowOff>
                  </from>
                  <to>
                    <xdr:col>8</xdr:col>
                    <xdr:colOff>266700</xdr:colOff>
                    <xdr:row>64</xdr:row>
                    <xdr:rowOff>247650</xdr:rowOff>
                  </to>
                </anchor>
              </controlPr>
            </control>
          </mc:Choice>
        </mc:AlternateContent>
        <mc:AlternateContent xmlns:mc="http://schemas.openxmlformats.org/markup-compatibility/2006">
          <mc:Choice Requires="x14">
            <control shapeId="9982" r:id="rId117" name="Option Button 766">
              <controlPr defaultSize="0" autoFill="0" autoLine="0" autoPict="0">
                <anchor moveWithCells="1">
                  <from>
                    <xdr:col>6</xdr:col>
                    <xdr:colOff>19050</xdr:colOff>
                    <xdr:row>65</xdr:row>
                    <xdr:rowOff>19050</xdr:rowOff>
                  </from>
                  <to>
                    <xdr:col>6</xdr:col>
                    <xdr:colOff>266700</xdr:colOff>
                    <xdr:row>65</xdr:row>
                    <xdr:rowOff>247650</xdr:rowOff>
                  </to>
                </anchor>
              </controlPr>
            </control>
          </mc:Choice>
        </mc:AlternateContent>
        <mc:AlternateContent xmlns:mc="http://schemas.openxmlformats.org/markup-compatibility/2006">
          <mc:Choice Requires="x14">
            <control shapeId="9983" r:id="rId118" name="Option Button 767">
              <controlPr defaultSize="0" autoFill="0" autoLine="0" autoPict="0">
                <anchor moveWithCells="1">
                  <from>
                    <xdr:col>8</xdr:col>
                    <xdr:colOff>19050</xdr:colOff>
                    <xdr:row>65</xdr:row>
                    <xdr:rowOff>19050</xdr:rowOff>
                  </from>
                  <to>
                    <xdr:col>8</xdr:col>
                    <xdr:colOff>266700</xdr:colOff>
                    <xdr:row>65</xdr:row>
                    <xdr:rowOff>247650</xdr:rowOff>
                  </to>
                </anchor>
              </controlPr>
            </control>
          </mc:Choice>
        </mc:AlternateContent>
        <mc:AlternateContent xmlns:mc="http://schemas.openxmlformats.org/markup-compatibility/2006">
          <mc:Choice Requires="x14">
            <control shapeId="9984" r:id="rId119" name="Option Button 768">
              <controlPr defaultSize="0" autoFill="0" autoLine="0" autoPict="0">
                <anchor moveWithCells="1">
                  <from>
                    <xdr:col>6</xdr:col>
                    <xdr:colOff>19050</xdr:colOff>
                    <xdr:row>66</xdr:row>
                    <xdr:rowOff>19050</xdr:rowOff>
                  </from>
                  <to>
                    <xdr:col>6</xdr:col>
                    <xdr:colOff>266700</xdr:colOff>
                    <xdr:row>66</xdr:row>
                    <xdr:rowOff>247650</xdr:rowOff>
                  </to>
                </anchor>
              </controlPr>
            </control>
          </mc:Choice>
        </mc:AlternateContent>
        <mc:AlternateContent xmlns:mc="http://schemas.openxmlformats.org/markup-compatibility/2006">
          <mc:Choice Requires="x14">
            <control shapeId="9985" r:id="rId120" name="Option Button 769">
              <controlPr defaultSize="0" autoFill="0" autoLine="0" autoPict="0">
                <anchor moveWithCells="1">
                  <from>
                    <xdr:col>8</xdr:col>
                    <xdr:colOff>19050</xdr:colOff>
                    <xdr:row>66</xdr:row>
                    <xdr:rowOff>19050</xdr:rowOff>
                  </from>
                  <to>
                    <xdr:col>8</xdr:col>
                    <xdr:colOff>266700</xdr:colOff>
                    <xdr:row>66</xdr:row>
                    <xdr:rowOff>247650</xdr:rowOff>
                  </to>
                </anchor>
              </controlPr>
            </control>
          </mc:Choice>
        </mc:AlternateContent>
        <mc:AlternateContent xmlns:mc="http://schemas.openxmlformats.org/markup-compatibility/2006">
          <mc:Choice Requires="x14">
            <control shapeId="9986" r:id="rId121" name="Option Button 770">
              <controlPr defaultSize="0" autoFill="0" autoLine="0" autoPict="0">
                <anchor moveWithCells="1">
                  <from>
                    <xdr:col>6</xdr:col>
                    <xdr:colOff>19050</xdr:colOff>
                    <xdr:row>67</xdr:row>
                    <xdr:rowOff>19050</xdr:rowOff>
                  </from>
                  <to>
                    <xdr:col>6</xdr:col>
                    <xdr:colOff>266700</xdr:colOff>
                    <xdr:row>67</xdr:row>
                    <xdr:rowOff>247650</xdr:rowOff>
                  </to>
                </anchor>
              </controlPr>
            </control>
          </mc:Choice>
        </mc:AlternateContent>
        <mc:AlternateContent xmlns:mc="http://schemas.openxmlformats.org/markup-compatibility/2006">
          <mc:Choice Requires="x14">
            <control shapeId="9987" r:id="rId122" name="Option Button 771">
              <controlPr defaultSize="0" autoFill="0" autoLine="0" autoPict="0">
                <anchor moveWithCells="1">
                  <from>
                    <xdr:col>8</xdr:col>
                    <xdr:colOff>19050</xdr:colOff>
                    <xdr:row>67</xdr:row>
                    <xdr:rowOff>19050</xdr:rowOff>
                  </from>
                  <to>
                    <xdr:col>8</xdr:col>
                    <xdr:colOff>266700</xdr:colOff>
                    <xdr:row>67</xdr:row>
                    <xdr:rowOff>247650</xdr:rowOff>
                  </to>
                </anchor>
              </controlPr>
            </control>
          </mc:Choice>
        </mc:AlternateContent>
        <mc:AlternateContent xmlns:mc="http://schemas.openxmlformats.org/markup-compatibility/2006">
          <mc:Choice Requires="x14">
            <control shapeId="9988" r:id="rId123" name="Option Button 772">
              <controlPr defaultSize="0" autoFill="0" autoLine="0" autoPict="0">
                <anchor moveWithCells="1">
                  <from>
                    <xdr:col>6</xdr:col>
                    <xdr:colOff>19050</xdr:colOff>
                    <xdr:row>68</xdr:row>
                    <xdr:rowOff>19050</xdr:rowOff>
                  </from>
                  <to>
                    <xdr:col>6</xdr:col>
                    <xdr:colOff>266700</xdr:colOff>
                    <xdr:row>68</xdr:row>
                    <xdr:rowOff>247650</xdr:rowOff>
                  </to>
                </anchor>
              </controlPr>
            </control>
          </mc:Choice>
        </mc:AlternateContent>
        <mc:AlternateContent xmlns:mc="http://schemas.openxmlformats.org/markup-compatibility/2006">
          <mc:Choice Requires="x14">
            <control shapeId="9989" r:id="rId124" name="Option Button 773">
              <controlPr defaultSize="0" autoFill="0" autoLine="0" autoPict="0">
                <anchor moveWithCells="1">
                  <from>
                    <xdr:col>8</xdr:col>
                    <xdr:colOff>19050</xdr:colOff>
                    <xdr:row>68</xdr:row>
                    <xdr:rowOff>19050</xdr:rowOff>
                  </from>
                  <to>
                    <xdr:col>8</xdr:col>
                    <xdr:colOff>266700</xdr:colOff>
                    <xdr:row>68</xdr:row>
                    <xdr:rowOff>247650</xdr:rowOff>
                  </to>
                </anchor>
              </controlPr>
            </control>
          </mc:Choice>
        </mc:AlternateContent>
        <mc:AlternateContent xmlns:mc="http://schemas.openxmlformats.org/markup-compatibility/2006">
          <mc:Choice Requires="x14">
            <control shapeId="9990" r:id="rId125" name="Option Button 774">
              <controlPr defaultSize="0" autoFill="0" autoLine="0" autoPict="0">
                <anchor moveWithCells="1">
                  <from>
                    <xdr:col>6</xdr:col>
                    <xdr:colOff>19050</xdr:colOff>
                    <xdr:row>69</xdr:row>
                    <xdr:rowOff>19050</xdr:rowOff>
                  </from>
                  <to>
                    <xdr:col>6</xdr:col>
                    <xdr:colOff>266700</xdr:colOff>
                    <xdr:row>69</xdr:row>
                    <xdr:rowOff>247650</xdr:rowOff>
                  </to>
                </anchor>
              </controlPr>
            </control>
          </mc:Choice>
        </mc:AlternateContent>
        <mc:AlternateContent xmlns:mc="http://schemas.openxmlformats.org/markup-compatibility/2006">
          <mc:Choice Requires="x14">
            <control shapeId="9991" r:id="rId126" name="Option Button 775">
              <controlPr defaultSize="0" autoFill="0" autoLine="0" autoPict="0">
                <anchor moveWithCells="1">
                  <from>
                    <xdr:col>8</xdr:col>
                    <xdr:colOff>19050</xdr:colOff>
                    <xdr:row>69</xdr:row>
                    <xdr:rowOff>19050</xdr:rowOff>
                  </from>
                  <to>
                    <xdr:col>8</xdr:col>
                    <xdr:colOff>266700</xdr:colOff>
                    <xdr:row>69</xdr:row>
                    <xdr:rowOff>247650</xdr:rowOff>
                  </to>
                </anchor>
              </controlPr>
            </control>
          </mc:Choice>
        </mc:AlternateContent>
        <mc:AlternateContent xmlns:mc="http://schemas.openxmlformats.org/markup-compatibility/2006">
          <mc:Choice Requires="x14">
            <control shapeId="9992" r:id="rId127" name="Option Button 776">
              <controlPr defaultSize="0" autoFill="0" autoLine="0" autoPict="0">
                <anchor moveWithCells="1">
                  <from>
                    <xdr:col>6</xdr:col>
                    <xdr:colOff>19050</xdr:colOff>
                    <xdr:row>70</xdr:row>
                    <xdr:rowOff>19050</xdr:rowOff>
                  </from>
                  <to>
                    <xdr:col>6</xdr:col>
                    <xdr:colOff>266700</xdr:colOff>
                    <xdr:row>70</xdr:row>
                    <xdr:rowOff>247650</xdr:rowOff>
                  </to>
                </anchor>
              </controlPr>
            </control>
          </mc:Choice>
        </mc:AlternateContent>
        <mc:AlternateContent xmlns:mc="http://schemas.openxmlformats.org/markup-compatibility/2006">
          <mc:Choice Requires="x14">
            <control shapeId="9993" r:id="rId128" name="Option Button 777">
              <controlPr defaultSize="0" autoFill="0" autoLine="0" autoPict="0">
                <anchor moveWithCells="1">
                  <from>
                    <xdr:col>8</xdr:col>
                    <xdr:colOff>19050</xdr:colOff>
                    <xdr:row>70</xdr:row>
                    <xdr:rowOff>19050</xdr:rowOff>
                  </from>
                  <to>
                    <xdr:col>8</xdr:col>
                    <xdr:colOff>266700</xdr:colOff>
                    <xdr:row>70</xdr:row>
                    <xdr:rowOff>247650</xdr:rowOff>
                  </to>
                </anchor>
              </controlPr>
            </control>
          </mc:Choice>
        </mc:AlternateContent>
        <mc:AlternateContent xmlns:mc="http://schemas.openxmlformats.org/markup-compatibility/2006">
          <mc:Choice Requires="x14">
            <control shapeId="9995" r:id="rId129" name="Option Button 779">
              <controlPr defaultSize="0" autoFill="0" autoLine="0" autoPict="0">
                <anchor moveWithCells="1">
                  <from>
                    <xdr:col>6</xdr:col>
                    <xdr:colOff>19050</xdr:colOff>
                    <xdr:row>71</xdr:row>
                    <xdr:rowOff>19050</xdr:rowOff>
                  </from>
                  <to>
                    <xdr:col>6</xdr:col>
                    <xdr:colOff>266700</xdr:colOff>
                    <xdr:row>71</xdr:row>
                    <xdr:rowOff>247650</xdr:rowOff>
                  </to>
                </anchor>
              </controlPr>
            </control>
          </mc:Choice>
        </mc:AlternateContent>
        <mc:AlternateContent xmlns:mc="http://schemas.openxmlformats.org/markup-compatibility/2006">
          <mc:Choice Requires="x14">
            <control shapeId="9996" r:id="rId130" name="Option Button 780">
              <controlPr defaultSize="0" autoFill="0" autoLine="0" autoPict="0">
                <anchor moveWithCells="1">
                  <from>
                    <xdr:col>8</xdr:col>
                    <xdr:colOff>19050</xdr:colOff>
                    <xdr:row>71</xdr:row>
                    <xdr:rowOff>19050</xdr:rowOff>
                  </from>
                  <to>
                    <xdr:col>8</xdr:col>
                    <xdr:colOff>266700</xdr:colOff>
                    <xdr:row>71</xdr:row>
                    <xdr:rowOff>247650</xdr:rowOff>
                  </to>
                </anchor>
              </controlPr>
            </control>
          </mc:Choice>
        </mc:AlternateContent>
        <mc:AlternateContent xmlns:mc="http://schemas.openxmlformats.org/markup-compatibility/2006">
          <mc:Choice Requires="x14">
            <control shapeId="9997" r:id="rId131" name="Option Button 781">
              <controlPr defaultSize="0" autoFill="0" autoLine="0" autoPict="0">
                <anchor moveWithCells="1">
                  <from>
                    <xdr:col>6</xdr:col>
                    <xdr:colOff>19050</xdr:colOff>
                    <xdr:row>72</xdr:row>
                    <xdr:rowOff>19050</xdr:rowOff>
                  </from>
                  <to>
                    <xdr:col>6</xdr:col>
                    <xdr:colOff>266700</xdr:colOff>
                    <xdr:row>72</xdr:row>
                    <xdr:rowOff>247650</xdr:rowOff>
                  </to>
                </anchor>
              </controlPr>
            </control>
          </mc:Choice>
        </mc:AlternateContent>
        <mc:AlternateContent xmlns:mc="http://schemas.openxmlformats.org/markup-compatibility/2006">
          <mc:Choice Requires="x14">
            <control shapeId="9998" r:id="rId132" name="Option Button 782">
              <controlPr defaultSize="0" autoFill="0" autoLine="0" autoPict="0">
                <anchor moveWithCells="1">
                  <from>
                    <xdr:col>8</xdr:col>
                    <xdr:colOff>19050</xdr:colOff>
                    <xdr:row>72</xdr:row>
                    <xdr:rowOff>19050</xdr:rowOff>
                  </from>
                  <to>
                    <xdr:col>8</xdr:col>
                    <xdr:colOff>266700</xdr:colOff>
                    <xdr:row>72</xdr:row>
                    <xdr:rowOff>247650</xdr:rowOff>
                  </to>
                </anchor>
              </controlPr>
            </control>
          </mc:Choice>
        </mc:AlternateContent>
        <mc:AlternateContent xmlns:mc="http://schemas.openxmlformats.org/markup-compatibility/2006">
          <mc:Choice Requires="x14">
            <control shapeId="9999" r:id="rId133" name="Option Button 783">
              <controlPr defaultSize="0" autoFill="0" autoLine="0" autoPict="0">
                <anchor moveWithCells="1">
                  <from>
                    <xdr:col>6</xdr:col>
                    <xdr:colOff>19050</xdr:colOff>
                    <xdr:row>73</xdr:row>
                    <xdr:rowOff>19050</xdr:rowOff>
                  </from>
                  <to>
                    <xdr:col>6</xdr:col>
                    <xdr:colOff>266700</xdr:colOff>
                    <xdr:row>73</xdr:row>
                    <xdr:rowOff>247650</xdr:rowOff>
                  </to>
                </anchor>
              </controlPr>
            </control>
          </mc:Choice>
        </mc:AlternateContent>
        <mc:AlternateContent xmlns:mc="http://schemas.openxmlformats.org/markup-compatibility/2006">
          <mc:Choice Requires="x14">
            <control shapeId="10000" r:id="rId134" name="Option Button 784">
              <controlPr defaultSize="0" autoFill="0" autoLine="0" autoPict="0">
                <anchor moveWithCells="1">
                  <from>
                    <xdr:col>8</xdr:col>
                    <xdr:colOff>19050</xdr:colOff>
                    <xdr:row>73</xdr:row>
                    <xdr:rowOff>19050</xdr:rowOff>
                  </from>
                  <to>
                    <xdr:col>8</xdr:col>
                    <xdr:colOff>266700</xdr:colOff>
                    <xdr:row>73</xdr:row>
                    <xdr:rowOff>247650</xdr:rowOff>
                  </to>
                </anchor>
              </controlPr>
            </control>
          </mc:Choice>
        </mc:AlternateContent>
        <mc:AlternateContent xmlns:mc="http://schemas.openxmlformats.org/markup-compatibility/2006">
          <mc:Choice Requires="x14">
            <control shapeId="10001" r:id="rId135" name="Option Button 785">
              <controlPr defaultSize="0" autoFill="0" autoLine="0" autoPict="0">
                <anchor moveWithCells="1">
                  <from>
                    <xdr:col>6</xdr:col>
                    <xdr:colOff>19050</xdr:colOff>
                    <xdr:row>74</xdr:row>
                    <xdr:rowOff>19050</xdr:rowOff>
                  </from>
                  <to>
                    <xdr:col>6</xdr:col>
                    <xdr:colOff>266700</xdr:colOff>
                    <xdr:row>74</xdr:row>
                    <xdr:rowOff>247650</xdr:rowOff>
                  </to>
                </anchor>
              </controlPr>
            </control>
          </mc:Choice>
        </mc:AlternateContent>
        <mc:AlternateContent xmlns:mc="http://schemas.openxmlformats.org/markup-compatibility/2006">
          <mc:Choice Requires="x14">
            <control shapeId="10002" r:id="rId136" name="Option Button 786">
              <controlPr defaultSize="0" autoFill="0" autoLine="0" autoPict="0">
                <anchor moveWithCells="1">
                  <from>
                    <xdr:col>8</xdr:col>
                    <xdr:colOff>19050</xdr:colOff>
                    <xdr:row>74</xdr:row>
                    <xdr:rowOff>19050</xdr:rowOff>
                  </from>
                  <to>
                    <xdr:col>8</xdr:col>
                    <xdr:colOff>266700</xdr:colOff>
                    <xdr:row>74</xdr:row>
                    <xdr:rowOff>247650</xdr:rowOff>
                  </to>
                </anchor>
              </controlPr>
            </control>
          </mc:Choice>
        </mc:AlternateContent>
        <mc:AlternateContent xmlns:mc="http://schemas.openxmlformats.org/markup-compatibility/2006">
          <mc:Choice Requires="x14">
            <control shapeId="10003" r:id="rId137" name="Option Button 787">
              <controlPr defaultSize="0" autoFill="0" autoLine="0" autoPict="0">
                <anchor moveWithCells="1">
                  <from>
                    <xdr:col>6</xdr:col>
                    <xdr:colOff>19050</xdr:colOff>
                    <xdr:row>80</xdr:row>
                    <xdr:rowOff>19050</xdr:rowOff>
                  </from>
                  <to>
                    <xdr:col>6</xdr:col>
                    <xdr:colOff>266700</xdr:colOff>
                    <xdr:row>80</xdr:row>
                    <xdr:rowOff>247650</xdr:rowOff>
                  </to>
                </anchor>
              </controlPr>
            </control>
          </mc:Choice>
        </mc:AlternateContent>
        <mc:AlternateContent xmlns:mc="http://schemas.openxmlformats.org/markup-compatibility/2006">
          <mc:Choice Requires="x14">
            <control shapeId="10004" r:id="rId138" name="Option Button 788">
              <controlPr defaultSize="0" autoFill="0" autoLine="0" autoPict="0">
                <anchor moveWithCells="1">
                  <from>
                    <xdr:col>8</xdr:col>
                    <xdr:colOff>19050</xdr:colOff>
                    <xdr:row>80</xdr:row>
                    <xdr:rowOff>19050</xdr:rowOff>
                  </from>
                  <to>
                    <xdr:col>8</xdr:col>
                    <xdr:colOff>266700</xdr:colOff>
                    <xdr:row>80</xdr:row>
                    <xdr:rowOff>247650</xdr:rowOff>
                  </to>
                </anchor>
              </controlPr>
            </control>
          </mc:Choice>
        </mc:AlternateContent>
        <mc:AlternateContent xmlns:mc="http://schemas.openxmlformats.org/markup-compatibility/2006">
          <mc:Choice Requires="x14">
            <control shapeId="10005" r:id="rId139" name="Option Button 789">
              <controlPr defaultSize="0" autoFill="0" autoLine="0" autoPict="0">
                <anchor moveWithCells="1">
                  <from>
                    <xdr:col>6</xdr:col>
                    <xdr:colOff>19050</xdr:colOff>
                    <xdr:row>81</xdr:row>
                    <xdr:rowOff>19050</xdr:rowOff>
                  </from>
                  <to>
                    <xdr:col>6</xdr:col>
                    <xdr:colOff>266700</xdr:colOff>
                    <xdr:row>81</xdr:row>
                    <xdr:rowOff>247650</xdr:rowOff>
                  </to>
                </anchor>
              </controlPr>
            </control>
          </mc:Choice>
        </mc:AlternateContent>
        <mc:AlternateContent xmlns:mc="http://schemas.openxmlformats.org/markup-compatibility/2006">
          <mc:Choice Requires="x14">
            <control shapeId="10006" r:id="rId140" name="Option Button 790">
              <controlPr defaultSize="0" autoFill="0" autoLine="0" autoPict="0">
                <anchor moveWithCells="1">
                  <from>
                    <xdr:col>8</xdr:col>
                    <xdr:colOff>19050</xdr:colOff>
                    <xdr:row>81</xdr:row>
                    <xdr:rowOff>19050</xdr:rowOff>
                  </from>
                  <to>
                    <xdr:col>8</xdr:col>
                    <xdr:colOff>266700</xdr:colOff>
                    <xdr:row>81</xdr:row>
                    <xdr:rowOff>247650</xdr:rowOff>
                  </to>
                </anchor>
              </controlPr>
            </control>
          </mc:Choice>
        </mc:AlternateContent>
        <mc:AlternateContent xmlns:mc="http://schemas.openxmlformats.org/markup-compatibility/2006">
          <mc:Choice Requires="x14">
            <control shapeId="10007" r:id="rId141" name="Option Button 791">
              <controlPr defaultSize="0" autoFill="0" autoLine="0" autoPict="0">
                <anchor moveWithCells="1">
                  <from>
                    <xdr:col>6</xdr:col>
                    <xdr:colOff>19050</xdr:colOff>
                    <xdr:row>82</xdr:row>
                    <xdr:rowOff>19050</xdr:rowOff>
                  </from>
                  <to>
                    <xdr:col>6</xdr:col>
                    <xdr:colOff>266700</xdr:colOff>
                    <xdr:row>82</xdr:row>
                    <xdr:rowOff>247650</xdr:rowOff>
                  </to>
                </anchor>
              </controlPr>
            </control>
          </mc:Choice>
        </mc:AlternateContent>
        <mc:AlternateContent xmlns:mc="http://schemas.openxmlformats.org/markup-compatibility/2006">
          <mc:Choice Requires="x14">
            <control shapeId="10008" r:id="rId142" name="Option Button 792">
              <controlPr defaultSize="0" autoFill="0" autoLine="0" autoPict="0">
                <anchor moveWithCells="1">
                  <from>
                    <xdr:col>8</xdr:col>
                    <xdr:colOff>19050</xdr:colOff>
                    <xdr:row>82</xdr:row>
                    <xdr:rowOff>19050</xdr:rowOff>
                  </from>
                  <to>
                    <xdr:col>8</xdr:col>
                    <xdr:colOff>266700</xdr:colOff>
                    <xdr:row>82</xdr:row>
                    <xdr:rowOff>247650</xdr:rowOff>
                  </to>
                </anchor>
              </controlPr>
            </control>
          </mc:Choice>
        </mc:AlternateContent>
        <mc:AlternateContent xmlns:mc="http://schemas.openxmlformats.org/markup-compatibility/2006">
          <mc:Choice Requires="x14">
            <control shapeId="10009" r:id="rId143" name="Option Button 793">
              <controlPr defaultSize="0" autoFill="0" autoLine="0" autoPict="0">
                <anchor moveWithCells="1">
                  <from>
                    <xdr:col>6</xdr:col>
                    <xdr:colOff>19050</xdr:colOff>
                    <xdr:row>83</xdr:row>
                    <xdr:rowOff>19050</xdr:rowOff>
                  </from>
                  <to>
                    <xdr:col>6</xdr:col>
                    <xdr:colOff>266700</xdr:colOff>
                    <xdr:row>83</xdr:row>
                    <xdr:rowOff>247650</xdr:rowOff>
                  </to>
                </anchor>
              </controlPr>
            </control>
          </mc:Choice>
        </mc:AlternateContent>
        <mc:AlternateContent xmlns:mc="http://schemas.openxmlformats.org/markup-compatibility/2006">
          <mc:Choice Requires="x14">
            <control shapeId="10010" r:id="rId144" name="Option Button 794">
              <controlPr defaultSize="0" autoFill="0" autoLine="0" autoPict="0">
                <anchor moveWithCells="1">
                  <from>
                    <xdr:col>8</xdr:col>
                    <xdr:colOff>19050</xdr:colOff>
                    <xdr:row>83</xdr:row>
                    <xdr:rowOff>19050</xdr:rowOff>
                  </from>
                  <to>
                    <xdr:col>8</xdr:col>
                    <xdr:colOff>266700</xdr:colOff>
                    <xdr:row>83</xdr:row>
                    <xdr:rowOff>247650</xdr:rowOff>
                  </to>
                </anchor>
              </controlPr>
            </control>
          </mc:Choice>
        </mc:AlternateContent>
        <mc:AlternateContent xmlns:mc="http://schemas.openxmlformats.org/markup-compatibility/2006">
          <mc:Choice Requires="x14">
            <control shapeId="10011" r:id="rId145" name="Option Button 795">
              <controlPr defaultSize="0" autoFill="0" autoLine="0" autoPict="0">
                <anchor moveWithCells="1">
                  <from>
                    <xdr:col>6</xdr:col>
                    <xdr:colOff>19050</xdr:colOff>
                    <xdr:row>89</xdr:row>
                    <xdr:rowOff>19050</xdr:rowOff>
                  </from>
                  <to>
                    <xdr:col>6</xdr:col>
                    <xdr:colOff>266700</xdr:colOff>
                    <xdr:row>89</xdr:row>
                    <xdr:rowOff>247650</xdr:rowOff>
                  </to>
                </anchor>
              </controlPr>
            </control>
          </mc:Choice>
        </mc:AlternateContent>
        <mc:AlternateContent xmlns:mc="http://schemas.openxmlformats.org/markup-compatibility/2006">
          <mc:Choice Requires="x14">
            <control shapeId="10012" r:id="rId146" name="Option Button 796">
              <controlPr defaultSize="0" autoFill="0" autoLine="0" autoPict="0">
                <anchor moveWithCells="1">
                  <from>
                    <xdr:col>8</xdr:col>
                    <xdr:colOff>19050</xdr:colOff>
                    <xdr:row>89</xdr:row>
                    <xdr:rowOff>19050</xdr:rowOff>
                  </from>
                  <to>
                    <xdr:col>8</xdr:col>
                    <xdr:colOff>266700</xdr:colOff>
                    <xdr:row>89</xdr:row>
                    <xdr:rowOff>247650</xdr:rowOff>
                  </to>
                </anchor>
              </controlPr>
            </control>
          </mc:Choice>
        </mc:AlternateContent>
        <mc:AlternateContent xmlns:mc="http://schemas.openxmlformats.org/markup-compatibility/2006">
          <mc:Choice Requires="x14">
            <control shapeId="10013" r:id="rId147" name="Option Button 797">
              <controlPr defaultSize="0" autoFill="0" autoLine="0" autoPict="0">
                <anchor moveWithCells="1">
                  <from>
                    <xdr:col>6</xdr:col>
                    <xdr:colOff>19050</xdr:colOff>
                    <xdr:row>90</xdr:row>
                    <xdr:rowOff>19050</xdr:rowOff>
                  </from>
                  <to>
                    <xdr:col>6</xdr:col>
                    <xdr:colOff>266700</xdr:colOff>
                    <xdr:row>90</xdr:row>
                    <xdr:rowOff>247650</xdr:rowOff>
                  </to>
                </anchor>
              </controlPr>
            </control>
          </mc:Choice>
        </mc:AlternateContent>
        <mc:AlternateContent xmlns:mc="http://schemas.openxmlformats.org/markup-compatibility/2006">
          <mc:Choice Requires="x14">
            <control shapeId="10014" r:id="rId148" name="Option Button 798">
              <controlPr defaultSize="0" autoFill="0" autoLine="0" autoPict="0">
                <anchor moveWithCells="1">
                  <from>
                    <xdr:col>8</xdr:col>
                    <xdr:colOff>19050</xdr:colOff>
                    <xdr:row>90</xdr:row>
                    <xdr:rowOff>19050</xdr:rowOff>
                  </from>
                  <to>
                    <xdr:col>8</xdr:col>
                    <xdr:colOff>266700</xdr:colOff>
                    <xdr:row>90</xdr:row>
                    <xdr:rowOff>247650</xdr:rowOff>
                  </to>
                </anchor>
              </controlPr>
            </control>
          </mc:Choice>
        </mc:AlternateContent>
        <mc:AlternateContent xmlns:mc="http://schemas.openxmlformats.org/markup-compatibility/2006">
          <mc:Choice Requires="x14">
            <control shapeId="10015" r:id="rId149" name="Option Button 799">
              <controlPr defaultSize="0" autoFill="0" autoLine="0" autoPict="0">
                <anchor moveWithCells="1">
                  <from>
                    <xdr:col>6</xdr:col>
                    <xdr:colOff>19050</xdr:colOff>
                    <xdr:row>91</xdr:row>
                    <xdr:rowOff>19050</xdr:rowOff>
                  </from>
                  <to>
                    <xdr:col>6</xdr:col>
                    <xdr:colOff>266700</xdr:colOff>
                    <xdr:row>91</xdr:row>
                    <xdr:rowOff>247650</xdr:rowOff>
                  </to>
                </anchor>
              </controlPr>
            </control>
          </mc:Choice>
        </mc:AlternateContent>
        <mc:AlternateContent xmlns:mc="http://schemas.openxmlformats.org/markup-compatibility/2006">
          <mc:Choice Requires="x14">
            <control shapeId="10016" r:id="rId150" name="Option Button 800">
              <controlPr defaultSize="0" autoFill="0" autoLine="0" autoPict="0">
                <anchor moveWithCells="1">
                  <from>
                    <xdr:col>8</xdr:col>
                    <xdr:colOff>19050</xdr:colOff>
                    <xdr:row>91</xdr:row>
                    <xdr:rowOff>19050</xdr:rowOff>
                  </from>
                  <to>
                    <xdr:col>8</xdr:col>
                    <xdr:colOff>266700</xdr:colOff>
                    <xdr:row>91</xdr:row>
                    <xdr:rowOff>247650</xdr:rowOff>
                  </to>
                </anchor>
              </controlPr>
            </control>
          </mc:Choice>
        </mc:AlternateContent>
        <mc:AlternateContent xmlns:mc="http://schemas.openxmlformats.org/markup-compatibility/2006">
          <mc:Choice Requires="x14">
            <control shapeId="10017" r:id="rId151" name="Option Button 801">
              <controlPr defaultSize="0" autoFill="0" autoLine="0" autoPict="0">
                <anchor moveWithCells="1">
                  <from>
                    <xdr:col>6</xdr:col>
                    <xdr:colOff>19050</xdr:colOff>
                    <xdr:row>92</xdr:row>
                    <xdr:rowOff>19050</xdr:rowOff>
                  </from>
                  <to>
                    <xdr:col>6</xdr:col>
                    <xdr:colOff>266700</xdr:colOff>
                    <xdr:row>92</xdr:row>
                    <xdr:rowOff>247650</xdr:rowOff>
                  </to>
                </anchor>
              </controlPr>
            </control>
          </mc:Choice>
        </mc:AlternateContent>
        <mc:AlternateContent xmlns:mc="http://schemas.openxmlformats.org/markup-compatibility/2006">
          <mc:Choice Requires="x14">
            <control shapeId="10018" r:id="rId152" name="Option Button 802">
              <controlPr defaultSize="0" autoFill="0" autoLine="0" autoPict="0">
                <anchor moveWithCells="1">
                  <from>
                    <xdr:col>8</xdr:col>
                    <xdr:colOff>19050</xdr:colOff>
                    <xdr:row>92</xdr:row>
                    <xdr:rowOff>19050</xdr:rowOff>
                  </from>
                  <to>
                    <xdr:col>8</xdr:col>
                    <xdr:colOff>266700</xdr:colOff>
                    <xdr:row>92</xdr:row>
                    <xdr:rowOff>247650</xdr:rowOff>
                  </to>
                </anchor>
              </controlPr>
            </control>
          </mc:Choice>
        </mc:AlternateContent>
        <mc:AlternateContent xmlns:mc="http://schemas.openxmlformats.org/markup-compatibility/2006">
          <mc:Choice Requires="x14">
            <control shapeId="10019" r:id="rId153" name="Option Button 803">
              <controlPr defaultSize="0" autoFill="0" autoLine="0" autoPict="0">
                <anchor moveWithCells="1">
                  <from>
                    <xdr:col>6</xdr:col>
                    <xdr:colOff>19050</xdr:colOff>
                    <xdr:row>93</xdr:row>
                    <xdr:rowOff>19050</xdr:rowOff>
                  </from>
                  <to>
                    <xdr:col>6</xdr:col>
                    <xdr:colOff>266700</xdr:colOff>
                    <xdr:row>93</xdr:row>
                    <xdr:rowOff>247650</xdr:rowOff>
                  </to>
                </anchor>
              </controlPr>
            </control>
          </mc:Choice>
        </mc:AlternateContent>
        <mc:AlternateContent xmlns:mc="http://schemas.openxmlformats.org/markup-compatibility/2006">
          <mc:Choice Requires="x14">
            <control shapeId="10020" r:id="rId154" name="Option Button 804">
              <controlPr defaultSize="0" autoFill="0" autoLine="0" autoPict="0">
                <anchor moveWithCells="1">
                  <from>
                    <xdr:col>8</xdr:col>
                    <xdr:colOff>19050</xdr:colOff>
                    <xdr:row>93</xdr:row>
                    <xdr:rowOff>19050</xdr:rowOff>
                  </from>
                  <to>
                    <xdr:col>8</xdr:col>
                    <xdr:colOff>266700</xdr:colOff>
                    <xdr:row>93</xdr:row>
                    <xdr:rowOff>247650</xdr:rowOff>
                  </to>
                </anchor>
              </controlPr>
            </control>
          </mc:Choice>
        </mc:AlternateContent>
        <mc:AlternateContent xmlns:mc="http://schemas.openxmlformats.org/markup-compatibility/2006">
          <mc:Choice Requires="x14">
            <control shapeId="9369" r:id="rId155" name="Group Box 153">
              <controlPr defaultSize="0" autoFill="0" autoPict="0">
                <anchor moveWithCells="1">
                  <from>
                    <xdr:col>5</xdr:col>
                    <xdr:colOff>1409700</xdr:colOff>
                    <xdr:row>23</xdr:row>
                    <xdr:rowOff>19050</xdr:rowOff>
                  </from>
                  <to>
                    <xdr:col>9</xdr:col>
                    <xdr:colOff>590550</xdr:colOff>
                    <xdr:row>23</xdr:row>
                    <xdr:rowOff>419100</xdr:rowOff>
                  </to>
                </anchor>
              </controlPr>
            </control>
          </mc:Choice>
        </mc:AlternateContent>
        <mc:AlternateContent xmlns:mc="http://schemas.openxmlformats.org/markup-compatibility/2006">
          <mc:Choice Requires="x14">
            <control shapeId="9490" r:id="rId156" name="Group Box 274">
              <controlPr defaultSize="0" autoFill="0" autoPict="0">
                <anchor moveWithCells="1">
                  <from>
                    <xdr:col>5</xdr:col>
                    <xdr:colOff>1428750</xdr:colOff>
                    <xdr:row>22</xdr:row>
                    <xdr:rowOff>0</xdr:rowOff>
                  </from>
                  <to>
                    <xdr:col>9</xdr:col>
                    <xdr:colOff>628650</xdr:colOff>
                    <xdr:row>22</xdr:row>
                    <xdr:rowOff>400050</xdr:rowOff>
                  </to>
                </anchor>
              </controlPr>
            </control>
          </mc:Choice>
        </mc:AlternateContent>
        <mc:AlternateContent xmlns:mc="http://schemas.openxmlformats.org/markup-compatibility/2006">
          <mc:Choice Requires="x14">
            <control shapeId="9491" r:id="rId157" name="Group Box 275">
              <controlPr defaultSize="0" autoFill="0" autoPict="0">
                <anchor moveWithCells="1">
                  <from>
                    <xdr:col>5</xdr:col>
                    <xdr:colOff>1390650</xdr:colOff>
                    <xdr:row>21</xdr:row>
                    <xdr:rowOff>19050</xdr:rowOff>
                  </from>
                  <to>
                    <xdr:col>9</xdr:col>
                    <xdr:colOff>800100</xdr:colOff>
                    <xdr:row>21</xdr:row>
                    <xdr:rowOff>419100</xdr:rowOff>
                  </to>
                </anchor>
              </controlPr>
            </control>
          </mc:Choice>
        </mc:AlternateContent>
        <mc:AlternateContent xmlns:mc="http://schemas.openxmlformats.org/markup-compatibility/2006">
          <mc:Choice Requires="x14">
            <control shapeId="9374" r:id="rId158" name="Group Box 158">
              <controlPr defaultSize="0" autoFill="0" autoPict="0">
                <anchor moveWithCells="1">
                  <from>
                    <xdr:col>1</xdr:col>
                    <xdr:colOff>1695450</xdr:colOff>
                    <xdr:row>33</xdr:row>
                    <xdr:rowOff>0</xdr:rowOff>
                  </from>
                  <to>
                    <xdr:col>8</xdr:col>
                    <xdr:colOff>666750</xdr:colOff>
                    <xdr:row>33</xdr:row>
                    <xdr:rowOff>723900</xdr:rowOff>
                  </to>
                </anchor>
              </controlPr>
            </control>
          </mc:Choice>
        </mc:AlternateContent>
        <mc:AlternateContent xmlns:mc="http://schemas.openxmlformats.org/markup-compatibility/2006">
          <mc:Choice Requires="x14">
            <control shapeId="9375" r:id="rId159" name="Group Box 159">
              <controlPr defaultSize="0" autoFill="0" autoPict="0">
                <anchor moveWithCells="1">
                  <from>
                    <xdr:col>1</xdr:col>
                    <xdr:colOff>1695450</xdr:colOff>
                    <xdr:row>33</xdr:row>
                    <xdr:rowOff>1009650</xdr:rowOff>
                  </from>
                  <to>
                    <xdr:col>8</xdr:col>
                    <xdr:colOff>628650</xdr:colOff>
                    <xdr:row>34</xdr:row>
                    <xdr:rowOff>647700</xdr:rowOff>
                  </to>
                </anchor>
              </controlPr>
            </control>
          </mc:Choice>
        </mc:AlternateContent>
        <mc:AlternateContent xmlns:mc="http://schemas.openxmlformats.org/markup-compatibility/2006">
          <mc:Choice Requires="x14">
            <control shapeId="9358" r:id="rId160" name="Group Box 142">
              <controlPr defaultSize="0" autoFill="0" autoPict="0">
                <anchor moveWithCells="1">
                  <from>
                    <xdr:col>1</xdr:col>
                    <xdr:colOff>1695450</xdr:colOff>
                    <xdr:row>4</xdr:row>
                    <xdr:rowOff>1047750</xdr:rowOff>
                  </from>
                  <to>
                    <xdr:col>8</xdr:col>
                    <xdr:colOff>590550</xdr:colOff>
                    <xdr:row>5</xdr:row>
                    <xdr:rowOff>781050</xdr:rowOff>
                  </to>
                </anchor>
              </controlPr>
            </control>
          </mc:Choice>
        </mc:AlternateContent>
        <mc:AlternateContent xmlns:mc="http://schemas.openxmlformats.org/markup-compatibility/2006">
          <mc:Choice Requires="x14">
            <control shapeId="9359" r:id="rId161" name="Group Box 143">
              <controlPr defaultSize="0" autoFill="0" autoPict="0">
                <anchor moveWithCells="1">
                  <from>
                    <xdr:col>1</xdr:col>
                    <xdr:colOff>1714500</xdr:colOff>
                    <xdr:row>5</xdr:row>
                    <xdr:rowOff>838200</xdr:rowOff>
                  </from>
                  <to>
                    <xdr:col>8</xdr:col>
                    <xdr:colOff>590550</xdr:colOff>
                    <xdr:row>6</xdr:row>
                    <xdr:rowOff>895350</xdr:rowOff>
                  </to>
                </anchor>
              </controlPr>
            </control>
          </mc:Choice>
        </mc:AlternateContent>
        <mc:AlternateContent xmlns:mc="http://schemas.openxmlformats.org/markup-compatibility/2006">
          <mc:Choice Requires="x14">
            <control shapeId="9357" r:id="rId162" name="Group Box 141">
              <controlPr defaultSize="0" autoFill="0" autoPict="0">
                <anchor moveWithCells="1">
                  <from>
                    <xdr:col>1</xdr:col>
                    <xdr:colOff>1695450</xdr:colOff>
                    <xdr:row>3</xdr:row>
                    <xdr:rowOff>171450</xdr:rowOff>
                  </from>
                  <to>
                    <xdr:col>9</xdr:col>
                    <xdr:colOff>933450</xdr:colOff>
                    <xdr:row>4</xdr:row>
                    <xdr:rowOff>895350</xdr:rowOff>
                  </to>
                </anchor>
              </controlPr>
            </control>
          </mc:Choice>
        </mc:AlternateContent>
        <mc:AlternateContent xmlns:mc="http://schemas.openxmlformats.org/markup-compatibility/2006">
          <mc:Choice Requires="x14">
            <control shapeId="9360" r:id="rId163" name="Group Box 144">
              <controlPr defaultSize="0" autoFill="0" autoPict="0">
                <anchor moveWithCells="1">
                  <from>
                    <xdr:col>1</xdr:col>
                    <xdr:colOff>1581150</xdr:colOff>
                    <xdr:row>6</xdr:row>
                    <xdr:rowOff>1047750</xdr:rowOff>
                  </from>
                  <to>
                    <xdr:col>9</xdr:col>
                    <xdr:colOff>666750</xdr:colOff>
                    <xdr:row>8</xdr:row>
                    <xdr:rowOff>19050</xdr:rowOff>
                  </to>
                </anchor>
              </controlPr>
            </control>
          </mc:Choice>
        </mc:AlternateContent>
        <mc:AlternateContent xmlns:mc="http://schemas.openxmlformats.org/markup-compatibility/2006">
          <mc:Choice Requires="x14">
            <control shapeId="9361" r:id="rId164" name="Group Box 145">
              <controlPr defaultSize="0" autoFill="0" autoPict="0">
                <anchor moveWithCells="1">
                  <from>
                    <xdr:col>1</xdr:col>
                    <xdr:colOff>1619250</xdr:colOff>
                    <xdr:row>7</xdr:row>
                    <xdr:rowOff>762000</xdr:rowOff>
                  </from>
                  <to>
                    <xdr:col>10</xdr:col>
                    <xdr:colOff>0</xdr:colOff>
                    <xdr:row>8</xdr:row>
                    <xdr:rowOff>1009650</xdr:rowOff>
                  </to>
                </anchor>
              </controlPr>
            </control>
          </mc:Choice>
        </mc:AlternateContent>
        <mc:AlternateContent xmlns:mc="http://schemas.openxmlformats.org/markup-compatibility/2006">
          <mc:Choice Requires="x14">
            <control shapeId="9362" r:id="rId165" name="Group Box 146">
              <controlPr defaultSize="0" autoFill="0" autoPict="0">
                <anchor moveWithCells="1">
                  <from>
                    <xdr:col>1</xdr:col>
                    <xdr:colOff>1619250</xdr:colOff>
                    <xdr:row>8</xdr:row>
                    <xdr:rowOff>990600</xdr:rowOff>
                  </from>
                  <to>
                    <xdr:col>9</xdr:col>
                    <xdr:colOff>781050</xdr:colOff>
                    <xdr:row>9</xdr:row>
                    <xdr:rowOff>1200150</xdr:rowOff>
                  </to>
                </anchor>
              </controlPr>
            </control>
          </mc:Choice>
        </mc:AlternateContent>
        <mc:AlternateContent xmlns:mc="http://schemas.openxmlformats.org/markup-compatibility/2006">
          <mc:Choice Requires="x14">
            <control shapeId="9363" r:id="rId166" name="Group Box 147">
              <controlPr defaultSize="0" autoFill="0" autoPict="0">
                <anchor moveWithCells="1">
                  <from>
                    <xdr:col>1</xdr:col>
                    <xdr:colOff>1676400</xdr:colOff>
                    <xdr:row>14</xdr:row>
                    <xdr:rowOff>57150</xdr:rowOff>
                  </from>
                  <to>
                    <xdr:col>8</xdr:col>
                    <xdr:colOff>666750</xdr:colOff>
                    <xdr:row>15</xdr:row>
                    <xdr:rowOff>838200</xdr:rowOff>
                  </to>
                </anchor>
              </controlPr>
            </control>
          </mc:Choice>
        </mc:AlternateContent>
        <mc:AlternateContent xmlns:mc="http://schemas.openxmlformats.org/markup-compatibility/2006">
          <mc:Choice Requires="x14">
            <control shapeId="9784" r:id="rId167" name="Option Button 568">
              <controlPr defaultSize="0" autoFill="0" autoLine="0" autoPict="0">
                <anchor moveWithCells="1">
                  <from>
                    <xdr:col>8</xdr:col>
                    <xdr:colOff>19050</xdr:colOff>
                    <xdr:row>15</xdr:row>
                    <xdr:rowOff>19050</xdr:rowOff>
                  </from>
                  <to>
                    <xdr:col>8</xdr:col>
                    <xdr:colOff>266700</xdr:colOff>
                    <xdr:row>15</xdr:row>
                    <xdr:rowOff>247650</xdr:rowOff>
                  </to>
                </anchor>
              </controlPr>
            </control>
          </mc:Choice>
        </mc:AlternateContent>
        <mc:AlternateContent xmlns:mc="http://schemas.openxmlformats.org/markup-compatibility/2006">
          <mc:Choice Requires="x14">
            <control shapeId="9378" r:id="rId168" name="Group Box 162">
              <controlPr defaultSize="0" autoFill="0" autoPict="0">
                <anchor moveWithCells="1">
                  <from>
                    <xdr:col>5</xdr:col>
                    <xdr:colOff>1428750</xdr:colOff>
                    <xdr:row>42</xdr:row>
                    <xdr:rowOff>19050</xdr:rowOff>
                  </from>
                  <to>
                    <xdr:col>9</xdr:col>
                    <xdr:colOff>190500</xdr:colOff>
                    <xdr:row>42</xdr:row>
                    <xdr:rowOff>419100</xdr:rowOff>
                  </to>
                </anchor>
              </controlPr>
            </control>
          </mc:Choice>
        </mc:AlternateContent>
        <mc:AlternateContent xmlns:mc="http://schemas.openxmlformats.org/markup-compatibility/2006">
          <mc:Choice Requires="x14">
            <control shapeId="9379" r:id="rId169" name="Group Box 163">
              <controlPr defaultSize="0" autoFill="0" autoPict="0">
                <anchor moveWithCells="1">
                  <from>
                    <xdr:col>5</xdr:col>
                    <xdr:colOff>1428750</xdr:colOff>
                    <xdr:row>43</xdr:row>
                    <xdr:rowOff>19050</xdr:rowOff>
                  </from>
                  <to>
                    <xdr:col>9</xdr:col>
                    <xdr:colOff>171450</xdr:colOff>
                    <xdr:row>43</xdr:row>
                    <xdr:rowOff>419100</xdr:rowOff>
                  </to>
                </anchor>
              </controlPr>
            </control>
          </mc:Choice>
        </mc:AlternateContent>
        <mc:AlternateContent xmlns:mc="http://schemas.openxmlformats.org/markup-compatibility/2006">
          <mc:Choice Requires="x14">
            <control shapeId="9382" r:id="rId170" name="Group Box 166">
              <controlPr defaultSize="0" autoFill="0" autoPict="0">
                <anchor moveWithCells="1">
                  <from>
                    <xdr:col>5</xdr:col>
                    <xdr:colOff>1428750</xdr:colOff>
                    <xdr:row>46</xdr:row>
                    <xdr:rowOff>0</xdr:rowOff>
                  </from>
                  <to>
                    <xdr:col>9</xdr:col>
                    <xdr:colOff>342900</xdr:colOff>
                    <xdr:row>46</xdr:row>
                    <xdr:rowOff>400050</xdr:rowOff>
                  </to>
                </anchor>
              </controlPr>
            </control>
          </mc:Choice>
        </mc:AlternateContent>
        <mc:AlternateContent xmlns:mc="http://schemas.openxmlformats.org/markup-compatibility/2006">
          <mc:Choice Requires="x14">
            <control shapeId="9383" r:id="rId171" name="Group Box 167">
              <controlPr defaultSize="0" autoFill="0" autoPict="0">
                <anchor moveWithCells="1">
                  <from>
                    <xdr:col>5</xdr:col>
                    <xdr:colOff>1390650</xdr:colOff>
                    <xdr:row>47</xdr:row>
                    <xdr:rowOff>0</xdr:rowOff>
                  </from>
                  <to>
                    <xdr:col>9</xdr:col>
                    <xdr:colOff>400050</xdr:colOff>
                    <xdr:row>47</xdr:row>
                    <xdr:rowOff>400050</xdr:rowOff>
                  </to>
                </anchor>
              </controlPr>
            </control>
          </mc:Choice>
        </mc:AlternateContent>
        <mc:AlternateContent xmlns:mc="http://schemas.openxmlformats.org/markup-compatibility/2006">
          <mc:Choice Requires="x14">
            <control shapeId="9385" r:id="rId172" name="Group Box 169">
              <controlPr defaultSize="0" autoFill="0" autoPict="0">
                <anchor moveWithCells="1">
                  <from>
                    <xdr:col>5</xdr:col>
                    <xdr:colOff>1390650</xdr:colOff>
                    <xdr:row>49</xdr:row>
                    <xdr:rowOff>19050</xdr:rowOff>
                  </from>
                  <to>
                    <xdr:col>9</xdr:col>
                    <xdr:colOff>628650</xdr:colOff>
                    <xdr:row>49</xdr:row>
                    <xdr:rowOff>400050</xdr:rowOff>
                  </to>
                </anchor>
              </controlPr>
            </control>
          </mc:Choice>
        </mc:AlternateContent>
        <mc:AlternateContent xmlns:mc="http://schemas.openxmlformats.org/markup-compatibility/2006">
          <mc:Choice Requires="x14">
            <control shapeId="9386" r:id="rId173" name="Group Box 170">
              <controlPr defaultSize="0" autoFill="0" autoPict="0">
                <anchor moveWithCells="1">
                  <from>
                    <xdr:col>5</xdr:col>
                    <xdr:colOff>1428750</xdr:colOff>
                    <xdr:row>50</xdr:row>
                    <xdr:rowOff>19050</xdr:rowOff>
                  </from>
                  <to>
                    <xdr:col>9</xdr:col>
                    <xdr:colOff>476250</xdr:colOff>
                    <xdr:row>50</xdr:row>
                    <xdr:rowOff>400050</xdr:rowOff>
                  </to>
                </anchor>
              </controlPr>
            </control>
          </mc:Choice>
        </mc:AlternateContent>
        <mc:AlternateContent xmlns:mc="http://schemas.openxmlformats.org/markup-compatibility/2006">
          <mc:Choice Requires="x14">
            <control shapeId="9388" r:id="rId174" name="Group Box 172">
              <controlPr defaultSize="0" autoFill="0" autoPict="0">
                <anchor moveWithCells="1">
                  <from>
                    <xdr:col>5</xdr:col>
                    <xdr:colOff>1390650</xdr:colOff>
                    <xdr:row>51</xdr:row>
                    <xdr:rowOff>0</xdr:rowOff>
                  </from>
                  <to>
                    <xdr:col>9</xdr:col>
                    <xdr:colOff>476250</xdr:colOff>
                    <xdr:row>51</xdr:row>
                    <xdr:rowOff>419100</xdr:rowOff>
                  </to>
                </anchor>
              </controlPr>
            </control>
          </mc:Choice>
        </mc:AlternateContent>
        <mc:AlternateContent xmlns:mc="http://schemas.openxmlformats.org/markup-compatibility/2006">
          <mc:Choice Requires="x14">
            <control shapeId="9389" r:id="rId175" name="Group Box 173">
              <controlPr defaultSize="0" autoFill="0" autoPict="0">
                <anchor moveWithCells="1">
                  <from>
                    <xdr:col>5</xdr:col>
                    <xdr:colOff>1314450</xdr:colOff>
                    <xdr:row>51</xdr:row>
                    <xdr:rowOff>419100</xdr:rowOff>
                  </from>
                  <to>
                    <xdr:col>9</xdr:col>
                    <xdr:colOff>590550</xdr:colOff>
                    <xdr:row>52</xdr:row>
                    <xdr:rowOff>419100</xdr:rowOff>
                  </to>
                </anchor>
              </controlPr>
            </control>
          </mc:Choice>
        </mc:AlternateContent>
        <mc:AlternateContent xmlns:mc="http://schemas.openxmlformats.org/markup-compatibility/2006">
          <mc:Choice Requires="x14">
            <control shapeId="9390" r:id="rId176" name="Group Box 174">
              <controlPr defaultSize="0" autoFill="0" autoPict="0">
                <anchor moveWithCells="1">
                  <from>
                    <xdr:col>5</xdr:col>
                    <xdr:colOff>1428750</xdr:colOff>
                    <xdr:row>52</xdr:row>
                    <xdr:rowOff>438150</xdr:rowOff>
                  </from>
                  <to>
                    <xdr:col>9</xdr:col>
                    <xdr:colOff>628650</xdr:colOff>
                    <xdr:row>53</xdr:row>
                    <xdr:rowOff>400050</xdr:rowOff>
                  </to>
                </anchor>
              </controlPr>
            </control>
          </mc:Choice>
        </mc:AlternateContent>
        <mc:AlternateContent xmlns:mc="http://schemas.openxmlformats.org/markup-compatibility/2006">
          <mc:Choice Requires="x14">
            <control shapeId="9391" r:id="rId177" name="Group Box 175">
              <controlPr defaultSize="0" autoFill="0" autoPict="0">
                <anchor moveWithCells="1">
                  <from>
                    <xdr:col>5</xdr:col>
                    <xdr:colOff>1428750</xdr:colOff>
                    <xdr:row>54</xdr:row>
                    <xdr:rowOff>0</xdr:rowOff>
                  </from>
                  <to>
                    <xdr:col>9</xdr:col>
                    <xdr:colOff>628650</xdr:colOff>
                    <xdr:row>54</xdr:row>
                    <xdr:rowOff>400050</xdr:rowOff>
                  </to>
                </anchor>
              </controlPr>
            </control>
          </mc:Choice>
        </mc:AlternateContent>
        <mc:AlternateContent xmlns:mc="http://schemas.openxmlformats.org/markup-compatibility/2006">
          <mc:Choice Requires="x14">
            <control shapeId="9392" r:id="rId178" name="Group Box 176">
              <controlPr defaultSize="0" autoFill="0" autoPict="0">
                <anchor moveWithCells="1">
                  <from>
                    <xdr:col>5</xdr:col>
                    <xdr:colOff>1428750</xdr:colOff>
                    <xdr:row>55</xdr:row>
                    <xdr:rowOff>0</xdr:rowOff>
                  </from>
                  <to>
                    <xdr:col>9</xdr:col>
                    <xdr:colOff>666750</xdr:colOff>
                    <xdr:row>55</xdr:row>
                    <xdr:rowOff>400050</xdr:rowOff>
                  </to>
                </anchor>
              </controlPr>
            </control>
          </mc:Choice>
        </mc:AlternateContent>
        <mc:AlternateContent xmlns:mc="http://schemas.openxmlformats.org/markup-compatibility/2006">
          <mc:Choice Requires="x14">
            <control shapeId="9395" r:id="rId179" name="Group Box 179">
              <controlPr defaultSize="0" autoFill="0" autoPict="0">
                <anchor moveWithCells="1">
                  <from>
                    <xdr:col>5</xdr:col>
                    <xdr:colOff>1428750</xdr:colOff>
                    <xdr:row>57</xdr:row>
                    <xdr:rowOff>438150</xdr:rowOff>
                  </from>
                  <to>
                    <xdr:col>9</xdr:col>
                    <xdr:colOff>247650</xdr:colOff>
                    <xdr:row>58</xdr:row>
                    <xdr:rowOff>381000</xdr:rowOff>
                  </to>
                </anchor>
              </controlPr>
            </control>
          </mc:Choice>
        </mc:AlternateContent>
        <mc:AlternateContent xmlns:mc="http://schemas.openxmlformats.org/markup-compatibility/2006">
          <mc:Choice Requires="x14">
            <control shapeId="9618" r:id="rId180" name="Group Box 402">
              <controlPr defaultSize="0" autoFill="0" autoPict="0">
                <anchor moveWithCells="1">
                  <from>
                    <xdr:col>5</xdr:col>
                    <xdr:colOff>1428750</xdr:colOff>
                    <xdr:row>56</xdr:row>
                    <xdr:rowOff>19050</xdr:rowOff>
                  </from>
                  <to>
                    <xdr:col>9</xdr:col>
                    <xdr:colOff>819150</xdr:colOff>
                    <xdr:row>56</xdr:row>
                    <xdr:rowOff>400050</xdr:rowOff>
                  </to>
                </anchor>
              </controlPr>
            </control>
          </mc:Choice>
        </mc:AlternateContent>
        <mc:AlternateContent xmlns:mc="http://schemas.openxmlformats.org/markup-compatibility/2006">
          <mc:Choice Requires="x14">
            <control shapeId="9975" r:id="rId181" name="Group Box 759">
              <controlPr defaultSize="0" autoFill="0" autoPict="0">
                <anchor moveWithCells="1">
                  <from>
                    <xdr:col>5</xdr:col>
                    <xdr:colOff>1428750</xdr:colOff>
                    <xdr:row>56</xdr:row>
                    <xdr:rowOff>419100</xdr:rowOff>
                  </from>
                  <to>
                    <xdr:col>9</xdr:col>
                    <xdr:colOff>704850</xdr:colOff>
                    <xdr:row>57</xdr:row>
                    <xdr:rowOff>400050</xdr:rowOff>
                  </to>
                </anchor>
              </controlPr>
            </control>
          </mc:Choice>
        </mc:AlternateContent>
        <mc:AlternateContent xmlns:mc="http://schemas.openxmlformats.org/markup-compatibility/2006">
          <mc:Choice Requires="x14">
            <control shapeId="9396" r:id="rId182" name="Group Box 180">
              <controlPr defaultSize="0" autoFill="0" autoPict="0">
                <anchor moveWithCells="1">
                  <from>
                    <xdr:col>5</xdr:col>
                    <xdr:colOff>1428750</xdr:colOff>
                    <xdr:row>64</xdr:row>
                    <xdr:rowOff>19050</xdr:rowOff>
                  </from>
                  <to>
                    <xdr:col>9</xdr:col>
                    <xdr:colOff>171450</xdr:colOff>
                    <xdr:row>65</xdr:row>
                    <xdr:rowOff>0</xdr:rowOff>
                  </to>
                </anchor>
              </controlPr>
            </control>
          </mc:Choice>
        </mc:AlternateContent>
        <mc:AlternateContent xmlns:mc="http://schemas.openxmlformats.org/markup-compatibility/2006">
          <mc:Choice Requires="x14">
            <control shapeId="9397" r:id="rId183" name="Group Box 181">
              <controlPr defaultSize="0" autoFill="0" autoPict="0">
                <anchor moveWithCells="1">
                  <from>
                    <xdr:col>5</xdr:col>
                    <xdr:colOff>1428750</xdr:colOff>
                    <xdr:row>64</xdr:row>
                    <xdr:rowOff>419100</xdr:rowOff>
                  </from>
                  <to>
                    <xdr:col>9</xdr:col>
                    <xdr:colOff>285750</xdr:colOff>
                    <xdr:row>65</xdr:row>
                    <xdr:rowOff>400050</xdr:rowOff>
                  </to>
                </anchor>
              </controlPr>
            </control>
          </mc:Choice>
        </mc:AlternateContent>
        <mc:AlternateContent xmlns:mc="http://schemas.openxmlformats.org/markup-compatibility/2006">
          <mc:Choice Requires="x14">
            <control shapeId="9398" r:id="rId184" name="Group Box 182">
              <controlPr defaultSize="0" autoFill="0" autoPict="0">
                <anchor moveWithCells="1">
                  <from>
                    <xdr:col>5</xdr:col>
                    <xdr:colOff>1428750</xdr:colOff>
                    <xdr:row>66</xdr:row>
                    <xdr:rowOff>0</xdr:rowOff>
                  </from>
                  <to>
                    <xdr:col>9</xdr:col>
                    <xdr:colOff>400050</xdr:colOff>
                    <xdr:row>66</xdr:row>
                    <xdr:rowOff>419100</xdr:rowOff>
                  </to>
                </anchor>
              </controlPr>
            </control>
          </mc:Choice>
        </mc:AlternateContent>
        <mc:AlternateContent xmlns:mc="http://schemas.openxmlformats.org/markup-compatibility/2006">
          <mc:Choice Requires="x14">
            <control shapeId="9399" r:id="rId185" name="Group Box 183">
              <controlPr defaultSize="0" autoFill="0" autoPict="0">
                <anchor moveWithCells="1">
                  <from>
                    <xdr:col>5</xdr:col>
                    <xdr:colOff>1428750</xdr:colOff>
                    <xdr:row>66</xdr:row>
                    <xdr:rowOff>438150</xdr:rowOff>
                  </from>
                  <to>
                    <xdr:col>9</xdr:col>
                    <xdr:colOff>419100</xdr:colOff>
                    <xdr:row>68</xdr:row>
                    <xdr:rowOff>0</xdr:rowOff>
                  </to>
                </anchor>
              </controlPr>
            </control>
          </mc:Choice>
        </mc:AlternateContent>
        <mc:AlternateContent xmlns:mc="http://schemas.openxmlformats.org/markup-compatibility/2006">
          <mc:Choice Requires="x14">
            <control shapeId="9400" r:id="rId186" name="Group Box 184">
              <controlPr defaultSize="0" autoFill="0" autoPict="0">
                <anchor moveWithCells="1">
                  <from>
                    <xdr:col>5</xdr:col>
                    <xdr:colOff>1428750</xdr:colOff>
                    <xdr:row>68</xdr:row>
                    <xdr:rowOff>19050</xdr:rowOff>
                  </from>
                  <to>
                    <xdr:col>9</xdr:col>
                    <xdr:colOff>438150</xdr:colOff>
                    <xdr:row>68</xdr:row>
                    <xdr:rowOff>438150</xdr:rowOff>
                  </to>
                </anchor>
              </controlPr>
            </control>
          </mc:Choice>
        </mc:AlternateContent>
        <mc:AlternateContent xmlns:mc="http://schemas.openxmlformats.org/markup-compatibility/2006">
          <mc:Choice Requires="x14">
            <control shapeId="9401" r:id="rId187" name="Group Box 185">
              <controlPr defaultSize="0" autoFill="0" autoPict="0">
                <anchor moveWithCells="1">
                  <from>
                    <xdr:col>5</xdr:col>
                    <xdr:colOff>1428750</xdr:colOff>
                    <xdr:row>69</xdr:row>
                    <xdr:rowOff>19050</xdr:rowOff>
                  </from>
                  <to>
                    <xdr:col>9</xdr:col>
                    <xdr:colOff>552450</xdr:colOff>
                    <xdr:row>69</xdr:row>
                    <xdr:rowOff>438150</xdr:rowOff>
                  </to>
                </anchor>
              </controlPr>
            </control>
          </mc:Choice>
        </mc:AlternateContent>
        <mc:AlternateContent xmlns:mc="http://schemas.openxmlformats.org/markup-compatibility/2006">
          <mc:Choice Requires="x14">
            <control shapeId="9402" r:id="rId188" name="Group Box 186">
              <controlPr defaultSize="0" autoFill="0" autoPict="0">
                <anchor moveWithCells="1">
                  <from>
                    <xdr:col>5</xdr:col>
                    <xdr:colOff>1428750</xdr:colOff>
                    <xdr:row>70</xdr:row>
                    <xdr:rowOff>19050</xdr:rowOff>
                  </from>
                  <to>
                    <xdr:col>9</xdr:col>
                    <xdr:colOff>533400</xdr:colOff>
                    <xdr:row>70</xdr:row>
                    <xdr:rowOff>419100</xdr:rowOff>
                  </to>
                </anchor>
              </controlPr>
            </control>
          </mc:Choice>
        </mc:AlternateContent>
        <mc:AlternateContent xmlns:mc="http://schemas.openxmlformats.org/markup-compatibility/2006">
          <mc:Choice Requires="x14">
            <control shapeId="9404" r:id="rId189" name="Group Box 188">
              <controlPr defaultSize="0" autoFill="0" autoPict="0">
                <anchor moveWithCells="1">
                  <from>
                    <xdr:col>5</xdr:col>
                    <xdr:colOff>1428750</xdr:colOff>
                    <xdr:row>72</xdr:row>
                    <xdr:rowOff>0</xdr:rowOff>
                  </from>
                  <to>
                    <xdr:col>9</xdr:col>
                    <xdr:colOff>990600</xdr:colOff>
                    <xdr:row>72</xdr:row>
                    <xdr:rowOff>400050</xdr:rowOff>
                  </to>
                </anchor>
              </controlPr>
            </control>
          </mc:Choice>
        </mc:AlternateContent>
        <mc:AlternateContent xmlns:mc="http://schemas.openxmlformats.org/markup-compatibility/2006">
          <mc:Choice Requires="x14">
            <control shapeId="9405" r:id="rId190" name="Group Box 189">
              <controlPr defaultSize="0" autoFill="0" autoPict="0">
                <anchor moveWithCells="1">
                  <from>
                    <xdr:col>5</xdr:col>
                    <xdr:colOff>1428750</xdr:colOff>
                    <xdr:row>73</xdr:row>
                    <xdr:rowOff>0</xdr:rowOff>
                  </from>
                  <to>
                    <xdr:col>9</xdr:col>
                    <xdr:colOff>971550</xdr:colOff>
                    <xdr:row>73</xdr:row>
                    <xdr:rowOff>419100</xdr:rowOff>
                  </to>
                </anchor>
              </controlPr>
            </control>
          </mc:Choice>
        </mc:AlternateContent>
        <mc:AlternateContent xmlns:mc="http://schemas.openxmlformats.org/markup-compatibility/2006">
          <mc:Choice Requires="x14">
            <control shapeId="9406" r:id="rId191" name="Group Box 190">
              <controlPr defaultSize="0" autoFill="0" autoPict="0">
                <anchor moveWithCells="1">
                  <from>
                    <xdr:col>5</xdr:col>
                    <xdr:colOff>1428750</xdr:colOff>
                    <xdr:row>74</xdr:row>
                    <xdr:rowOff>0</xdr:rowOff>
                  </from>
                  <to>
                    <xdr:col>9</xdr:col>
                    <xdr:colOff>1047750</xdr:colOff>
                    <xdr:row>75</xdr:row>
                    <xdr:rowOff>0</xdr:rowOff>
                  </to>
                </anchor>
              </controlPr>
            </control>
          </mc:Choice>
        </mc:AlternateContent>
        <mc:AlternateContent xmlns:mc="http://schemas.openxmlformats.org/markup-compatibility/2006">
          <mc:Choice Requires="x14">
            <control shapeId="9623" r:id="rId192" name="Group Box 407">
              <controlPr defaultSize="0" autoFill="0" autoPict="0">
                <anchor moveWithCells="1">
                  <from>
                    <xdr:col>5</xdr:col>
                    <xdr:colOff>1428750</xdr:colOff>
                    <xdr:row>71</xdr:row>
                    <xdr:rowOff>19050</xdr:rowOff>
                  </from>
                  <to>
                    <xdr:col>9</xdr:col>
                    <xdr:colOff>952500</xdr:colOff>
                    <xdr:row>71</xdr:row>
                    <xdr:rowOff>419100</xdr:rowOff>
                  </to>
                </anchor>
              </controlPr>
            </control>
          </mc:Choice>
        </mc:AlternateContent>
        <mc:AlternateContent xmlns:mc="http://schemas.openxmlformats.org/markup-compatibility/2006">
          <mc:Choice Requires="x14">
            <control shapeId="9407" r:id="rId193" name="Group Box 191">
              <controlPr defaultSize="0" autoFill="0" autoPict="0">
                <anchor moveWithCells="1">
                  <from>
                    <xdr:col>5</xdr:col>
                    <xdr:colOff>1428750</xdr:colOff>
                    <xdr:row>80</xdr:row>
                    <xdr:rowOff>0</xdr:rowOff>
                  </from>
                  <to>
                    <xdr:col>9</xdr:col>
                    <xdr:colOff>95250</xdr:colOff>
                    <xdr:row>80</xdr:row>
                    <xdr:rowOff>419100</xdr:rowOff>
                  </to>
                </anchor>
              </controlPr>
            </control>
          </mc:Choice>
        </mc:AlternateContent>
        <mc:AlternateContent xmlns:mc="http://schemas.openxmlformats.org/markup-compatibility/2006">
          <mc:Choice Requires="x14">
            <control shapeId="9408" r:id="rId194" name="Group Box 192">
              <controlPr defaultSize="0" autoFill="0" autoPict="0">
                <anchor moveWithCells="1">
                  <from>
                    <xdr:col>5</xdr:col>
                    <xdr:colOff>1428750</xdr:colOff>
                    <xdr:row>81</xdr:row>
                    <xdr:rowOff>19050</xdr:rowOff>
                  </from>
                  <to>
                    <xdr:col>9</xdr:col>
                    <xdr:colOff>171450</xdr:colOff>
                    <xdr:row>81</xdr:row>
                    <xdr:rowOff>419100</xdr:rowOff>
                  </to>
                </anchor>
              </controlPr>
            </control>
          </mc:Choice>
        </mc:AlternateContent>
        <mc:AlternateContent xmlns:mc="http://schemas.openxmlformats.org/markup-compatibility/2006">
          <mc:Choice Requires="x14">
            <control shapeId="9410" r:id="rId195" name="Group Box 194">
              <controlPr defaultSize="0" autoFill="0" autoPict="0">
                <anchor moveWithCells="1">
                  <from>
                    <xdr:col>5</xdr:col>
                    <xdr:colOff>1428750</xdr:colOff>
                    <xdr:row>83</xdr:row>
                    <xdr:rowOff>19050</xdr:rowOff>
                  </from>
                  <to>
                    <xdr:col>9</xdr:col>
                    <xdr:colOff>285750</xdr:colOff>
                    <xdr:row>83</xdr:row>
                    <xdr:rowOff>609600</xdr:rowOff>
                  </to>
                </anchor>
              </controlPr>
            </control>
          </mc:Choice>
        </mc:AlternateContent>
        <mc:AlternateContent xmlns:mc="http://schemas.openxmlformats.org/markup-compatibility/2006">
          <mc:Choice Requires="x14">
            <control shapeId="9649" r:id="rId196" name="Group Box 433">
              <controlPr defaultSize="0" autoFill="0" autoPict="0">
                <anchor moveWithCells="1">
                  <from>
                    <xdr:col>5</xdr:col>
                    <xdr:colOff>1428750</xdr:colOff>
                    <xdr:row>82</xdr:row>
                    <xdr:rowOff>19050</xdr:rowOff>
                  </from>
                  <to>
                    <xdr:col>9</xdr:col>
                    <xdr:colOff>304800</xdr:colOff>
                    <xdr:row>82</xdr:row>
                    <xdr:rowOff>438150</xdr:rowOff>
                  </to>
                </anchor>
              </controlPr>
            </control>
          </mc:Choice>
        </mc:AlternateContent>
        <mc:AlternateContent xmlns:mc="http://schemas.openxmlformats.org/markup-compatibility/2006">
          <mc:Choice Requires="x14">
            <control shapeId="9411" r:id="rId197" name="Group Box 195">
              <controlPr defaultSize="0" autoFill="0" autoPict="0">
                <anchor moveWithCells="1">
                  <from>
                    <xdr:col>5</xdr:col>
                    <xdr:colOff>1428750</xdr:colOff>
                    <xdr:row>89</xdr:row>
                    <xdr:rowOff>0</xdr:rowOff>
                  </from>
                  <to>
                    <xdr:col>9</xdr:col>
                    <xdr:colOff>152400</xdr:colOff>
                    <xdr:row>89</xdr:row>
                    <xdr:rowOff>400050</xdr:rowOff>
                  </to>
                </anchor>
              </controlPr>
            </control>
          </mc:Choice>
        </mc:AlternateContent>
        <mc:AlternateContent xmlns:mc="http://schemas.openxmlformats.org/markup-compatibility/2006">
          <mc:Choice Requires="x14">
            <control shapeId="9412" r:id="rId198" name="Group Box 196">
              <controlPr defaultSize="0" autoFill="0" autoPict="0">
                <anchor moveWithCells="1">
                  <from>
                    <xdr:col>5</xdr:col>
                    <xdr:colOff>1428750</xdr:colOff>
                    <xdr:row>90</xdr:row>
                    <xdr:rowOff>19050</xdr:rowOff>
                  </from>
                  <to>
                    <xdr:col>9</xdr:col>
                    <xdr:colOff>133350</xdr:colOff>
                    <xdr:row>90</xdr:row>
                    <xdr:rowOff>400050</xdr:rowOff>
                  </to>
                </anchor>
              </controlPr>
            </control>
          </mc:Choice>
        </mc:AlternateContent>
        <mc:AlternateContent xmlns:mc="http://schemas.openxmlformats.org/markup-compatibility/2006">
          <mc:Choice Requires="x14">
            <control shapeId="9413" r:id="rId199" name="Group Box 197">
              <controlPr defaultSize="0" autoFill="0" autoPict="0">
                <anchor moveWithCells="1">
                  <from>
                    <xdr:col>5</xdr:col>
                    <xdr:colOff>1428750</xdr:colOff>
                    <xdr:row>91</xdr:row>
                    <xdr:rowOff>0</xdr:rowOff>
                  </from>
                  <to>
                    <xdr:col>9</xdr:col>
                    <xdr:colOff>209550</xdr:colOff>
                    <xdr:row>92</xdr:row>
                    <xdr:rowOff>0</xdr:rowOff>
                  </to>
                </anchor>
              </controlPr>
            </control>
          </mc:Choice>
        </mc:AlternateContent>
        <mc:AlternateContent xmlns:mc="http://schemas.openxmlformats.org/markup-compatibility/2006">
          <mc:Choice Requires="x14">
            <control shapeId="9414" r:id="rId200" name="Group Box 198">
              <controlPr defaultSize="0" autoFill="0" autoPict="0">
                <anchor moveWithCells="1">
                  <from>
                    <xdr:col>5</xdr:col>
                    <xdr:colOff>1428750</xdr:colOff>
                    <xdr:row>92</xdr:row>
                    <xdr:rowOff>0</xdr:rowOff>
                  </from>
                  <to>
                    <xdr:col>9</xdr:col>
                    <xdr:colOff>190500</xdr:colOff>
                    <xdr:row>92</xdr:row>
                    <xdr:rowOff>419100</xdr:rowOff>
                  </to>
                </anchor>
              </controlPr>
            </control>
          </mc:Choice>
        </mc:AlternateContent>
        <mc:AlternateContent xmlns:mc="http://schemas.openxmlformats.org/markup-compatibility/2006">
          <mc:Choice Requires="x14">
            <control shapeId="9415" r:id="rId201" name="Group Box 199">
              <controlPr defaultSize="0" autoFill="0" autoPict="0">
                <anchor moveWithCells="1">
                  <from>
                    <xdr:col>5</xdr:col>
                    <xdr:colOff>1428750</xdr:colOff>
                    <xdr:row>93</xdr:row>
                    <xdr:rowOff>19050</xdr:rowOff>
                  </from>
                  <to>
                    <xdr:col>9</xdr:col>
                    <xdr:colOff>266700</xdr:colOff>
                    <xdr:row>93</xdr:row>
                    <xdr:rowOff>457200</xdr:rowOff>
                  </to>
                </anchor>
              </controlPr>
            </control>
          </mc:Choice>
        </mc:AlternateContent>
        <mc:AlternateContent xmlns:mc="http://schemas.openxmlformats.org/markup-compatibility/2006">
          <mc:Choice Requires="x14">
            <control shapeId="10021" r:id="rId202" name="Option Button 805">
              <controlPr defaultSize="0" autoFill="0" autoLine="0" autoPict="0">
                <anchor moveWithCells="1">
                  <from>
                    <xdr:col>6</xdr:col>
                    <xdr:colOff>19050</xdr:colOff>
                    <xdr:row>7</xdr:row>
                    <xdr:rowOff>19050</xdr:rowOff>
                  </from>
                  <to>
                    <xdr:col>6</xdr:col>
                    <xdr:colOff>266700</xdr:colOff>
                    <xdr:row>7</xdr:row>
                    <xdr:rowOff>247650</xdr:rowOff>
                  </to>
                </anchor>
              </controlPr>
            </control>
          </mc:Choice>
        </mc:AlternateContent>
        <mc:AlternateContent xmlns:mc="http://schemas.openxmlformats.org/markup-compatibility/2006">
          <mc:Choice Requires="x14">
            <control shapeId="10022" r:id="rId203" name="Option Button 806">
              <controlPr defaultSize="0" autoFill="0" autoLine="0" autoPict="0">
                <anchor moveWithCells="1">
                  <from>
                    <xdr:col>8</xdr:col>
                    <xdr:colOff>19050</xdr:colOff>
                    <xdr:row>7</xdr:row>
                    <xdr:rowOff>19050</xdr:rowOff>
                  </from>
                  <to>
                    <xdr:col>8</xdr:col>
                    <xdr:colOff>266700</xdr:colOff>
                    <xdr:row>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D3E62-85CA-734F-AE84-198BA62B12B6}">
  <sheetPr>
    <tabColor rgb="FFFFFF00"/>
  </sheetPr>
  <dimension ref="A1:M29"/>
  <sheetViews>
    <sheetView showGridLines="0" zoomScaleNormal="100" workbookViewId="0">
      <selection activeCell="B23" sqref="B23:F23"/>
    </sheetView>
  </sheetViews>
  <sheetFormatPr baseColWidth="10" defaultColWidth="11" defaultRowHeight="15.75"/>
  <cols>
    <col min="1" max="1" width="10.625" customWidth="1"/>
    <col min="10" max="10" width="10.125" customWidth="1"/>
    <col min="11" max="11" width="7.875" hidden="1" customWidth="1"/>
    <col min="13" max="13" width="0" hidden="1" customWidth="1"/>
  </cols>
  <sheetData>
    <row r="1" spans="1:13" ht="34.35" customHeight="1"/>
    <row r="2" spans="1:13" ht="18.75">
      <c r="A2" s="13"/>
      <c r="B2" s="20" t="s">
        <v>178</v>
      </c>
      <c r="C2" s="63"/>
      <c r="D2" s="63"/>
      <c r="E2" s="63"/>
      <c r="F2" s="63"/>
      <c r="G2" s="63"/>
      <c r="H2" s="63"/>
      <c r="I2" s="1"/>
      <c r="J2" s="1"/>
      <c r="K2" s="1"/>
      <c r="L2" s="1"/>
    </row>
    <row r="3" spans="1:13">
      <c r="A3" s="13"/>
      <c r="B3" s="198" t="s">
        <v>179</v>
      </c>
      <c r="C3" s="199"/>
      <c r="D3" s="199"/>
      <c r="E3" s="199"/>
      <c r="F3" s="199"/>
      <c r="G3" s="200"/>
      <c r="H3" s="200"/>
      <c r="I3" s="201"/>
      <c r="J3" s="201"/>
      <c r="K3" s="201"/>
      <c r="L3" s="197"/>
    </row>
    <row r="4" spans="1:13" ht="16.350000000000001" customHeight="1">
      <c r="B4" s="202" t="s">
        <v>21</v>
      </c>
      <c r="C4" s="200"/>
      <c r="D4" s="200"/>
      <c r="E4" s="200"/>
      <c r="F4" s="203"/>
      <c r="G4" s="5" t="s">
        <v>98</v>
      </c>
      <c r="H4" s="64"/>
      <c r="I4" s="5" t="s">
        <v>99</v>
      </c>
      <c r="J4" s="16"/>
      <c r="K4" s="65"/>
      <c r="L4" s="16" t="s">
        <v>26</v>
      </c>
    </row>
    <row r="5" spans="1:13" ht="34.35" customHeight="1">
      <c r="B5" s="242" t="s">
        <v>180</v>
      </c>
      <c r="C5" s="243"/>
      <c r="D5" s="243"/>
      <c r="E5" s="243"/>
      <c r="F5" s="244"/>
      <c r="G5" s="261"/>
      <c r="H5" s="262"/>
      <c r="I5" s="261"/>
      <c r="J5" s="262"/>
      <c r="K5" s="121">
        <v>1</v>
      </c>
      <c r="L5" s="78" t="s">
        <v>181</v>
      </c>
      <c r="M5">
        <f>SUM(K5-1)</f>
        <v>0</v>
      </c>
    </row>
    <row r="6" spans="1:13" ht="34.35" customHeight="1">
      <c r="B6" s="242" t="s">
        <v>182</v>
      </c>
      <c r="C6" s="243"/>
      <c r="D6" s="243"/>
      <c r="E6" s="243"/>
      <c r="F6" s="244"/>
      <c r="G6" s="261"/>
      <c r="H6" s="262"/>
      <c r="I6" s="261"/>
      <c r="J6" s="262"/>
      <c r="K6" s="121">
        <v>1</v>
      </c>
      <c r="L6" s="79" t="s">
        <v>181</v>
      </c>
      <c r="M6">
        <f>SUM(K6-1)/4</f>
        <v>0</v>
      </c>
    </row>
    <row r="7" spans="1:13" ht="34.35" customHeight="1">
      <c r="B7" s="242" t="s">
        <v>183</v>
      </c>
      <c r="C7" s="243"/>
      <c r="D7" s="243"/>
      <c r="E7" s="243"/>
      <c r="F7" s="244"/>
      <c r="G7" s="261"/>
      <c r="H7" s="262"/>
      <c r="I7" s="261"/>
      <c r="J7" s="262"/>
      <c r="K7" s="121">
        <v>1</v>
      </c>
      <c r="L7" s="78" t="s">
        <v>184</v>
      </c>
      <c r="M7">
        <f>SUM(K7-1)</f>
        <v>0</v>
      </c>
    </row>
    <row r="8" spans="1:13" ht="34.35" customHeight="1">
      <c r="B8" s="242" t="s">
        <v>185</v>
      </c>
      <c r="C8" s="243"/>
      <c r="D8" s="243"/>
      <c r="E8" s="243"/>
      <c r="F8" s="244"/>
      <c r="G8" s="261"/>
      <c r="H8" s="262"/>
      <c r="I8" s="261"/>
      <c r="J8" s="262"/>
      <c r="K8" s="121">
        <v>1</v>
      </c>
      <c r="L8" s="78" t="s">
        <v>181</v>
      </c>
      <c r="M8">
        <f>SUM(K8-1)/2</f>
        <v>0</v>
      </c>
    </row>
    <row r="9" spans="1:13" ht="33" customHeight="1">
      <c r="B9" s="242" t="s">
        <v>186</v>
      </c>
      <c r="C9" s="243"/>
      <c r="D9" s="243"/>
      <c r="E9" s="243"/>
      <c r="F9" s="244"/>
      <c r="G9" s="261"/>
      <c r="H9" s="262"/>
      <c r="I9" s="261"/>
      <c r="J9" s="262"/>
      <c r="K9" s="121">
        <v>1</v>
      </c>
      <c r="L9" s="78" t="s">
        <v>181</v>
      </c>
      <c r="M9">
        <f>SUM(K9-1)/2</f>
        <v>0</v>
      </c>
    </row>
    <row r="10" spans="1:13" ht="34.35" customHeight="1">
      <c r="B10" s="242" t="s">
        <v>187</v>
      </c>
      <c r="C10" s="243"/>
      <c r="D10" s="243"/>
      <c r="E10" s="243"/>
      <c r="F10" s="244"/>
      <c r="G10" s="261"/>
      <c r="H10" s="262"/>
      <c r="I10" s="261"/>
      <c r="J10" s="262"/>
      <c r="K10" s="121">
        <v>1</v>
      </c>
      <c r="L10" s="78" t="s">
        <v>181</v>
      </c>
      <c r="M10">
        <f>SUM(K10-1)/2</f>
        <v>0</v>
      </c>
    </row>
    <row r="11" spans="1:13" ht="34.35" customHeight="1">
      <c r="B11" s="242" t="s">
        <v>188</v>
      </c>
      <c r="C11" s="243"/>
      <c r="D11" s="243"/>
      <c r="E11" s="243"/>
      <c r="F11" s="244"/>
      <c r="G11" s="261"/>
      <c r="H11" s="262"/>
      <c r="I11" s="261"/>
      <c r="J11" s="262"/>
      <c r="K11" s="121">
        <v>1</v>
      </c>
      <c r="L11" s="79">
        <v>37</v>
      </c>
      <c r="M11">
        <f>SUM(K11-1)/4</f>
        <v>0</v>
      </c>
    </row>
    <row r="12" spans="1:13" ht="34.35" customHeight="1">
      <c r="B12" s="242" t="s">
        <v>189</v>
      </c>
      <c r="C12" s="243"/>
      <c r="D12" s="243"/>
      <c r="E12" s="243"/>
      <c r="F12" s="244"/>
      <c r="G12" s="261"/>
      <c r="H12" s="262"/>
      <c r="I12" s="261"/>
      <c r="J12" s="262"/>
      <c r="K12" s="121">
        <v>1</v>
      </c>
      <c r="L12" s="79">
        <v>37</v>
      </c>
      <c r="M12">
        <f>SUM(K12-1)/4</f>
        <v>0</v>
      </c>
    </row>
    <row r="13" spans="1:13" ht="34.35" customHeight="1">
      <c r="B13" s="265" t="s">
        <v>190</v>
      </c>
      <c r="C13" s="266"/>
      <c r="D13" s="266"/>
      <c r="E13" s="266"/>
      <c r="F13" s="267"/>
      <c r="G13" s="263"/>
      <c r="H13" s="264"/>
      <c r="I13" s="261"/>
      <c r="J13" s="262"/>
      <c r="K13" s="121">
        <v>1</v>
      </c>
      <c r="L13" s="79">
        <v>36</v>
      </c>
      <c r="M13">
        <f>SUM(K13-1)/4</f>
        <v>0</v>
      </c>
    </row>
    <row r="14" spans="1:13" ht="18.75">
      <c r="B14" s="1"/>
      <c r="C14" s="1"/>
      <c r="D14" s="1"/>
      <c r="E14" s="1"/>
      <c r="F14" s="1"/>
      <c r="G14" s="269" t="s">
        <v>49</v>
      </c>
      <c r="H14" s="270"/>
      <c r="I14" s="2"/>
      <c r="J14" s="3">
        <f>SUM(M5:M13)</f>
        <v>0</v>
      </c>
      <c r="K14" s="121"/>
      <c r="L14" s="12"/>
    </row>
    <row r="15" spans="1:13" ht="18" customHeight="1">
      <c r="B15" s="1"/>
      <c r="C15" s="1"/>
      <c r="D15" s="1"/>
      <c r="E15" s="1"/>
      <c r="F15" s="1"/>
      <c r="G15" s="1"/>
      <c r="H15" s="4"/>
      <c r="I15" s="6"/>
      <c r="J15" s="32" t="s">
        <v>191</v>
      </c>
      <c r="K15" s="118"/>
      <c r="L15" s="1"/>
    </row>
    <row r="16" spans="1:13" ht="34.35" customHeight="1">
      <c r="B16" s="68"/>
      <c r="C16" s="68"/>
      <c r="D16" s="68"/>
      <c r="E16" s="68"/>
      <c r="F16" s="68"/>
      <c r="G16" s="68"/>
    </row>
    <row r="17" spans="1:13">
      <c r="A17" s="13"/>
      <c r="B17" s="198" t="s">
        <v>192</v>
      </c>
      <c r="C17" s="199"/>
      <c r="D17" s="199"/>
      <c r="E17" s="199"/>
      <c r="F17" s="199"/>
      <c r="G17" s="200"/>
      <c r="H17" s="201"/>
      <c r="I17" s="201"/>
      <c r="J17" s="201"/>
      <c r="K17" s="201"/>
      <c r="L17" s="197"/>
    </row>
    <row r="18" spans="1:13">
      <c r="B18" s="202" t="s">
        <v>21</v>
      </c>
      <c r="C18" s="200"/>
      <c r="D18" s="200"/>
      <c r="E18" s="200"/>
      <c r="F18" s="203"/>
      <c r="G18" s="5" t="s">
        <v>98</v>
      </c>
      <c r="H18" s="64"/>
      <c r="I18" s="5" t="s">
        <v>99</v>
      </c>
      <c r="J18" s="16"/>
      <c r="K18" s="65"/>
      <c r="L18" s="102" t="s">
        <v>26</v>
      </c>
    </row>
    <row r="19" spans="1:13" ht="34.35" customHeight="1">
      <c r="B19" s="248" t="s">
        <v>193</v>
      </c>
      <c r="C19" s="249"/>
      <c r="D19" s="249"/>
      <c r="E19" s="249"/>
      <c r="F19" s="250"/>
      <c r="G19" s="261"/>
      <c r="H19" s="262"/>
      <c r="I19" s="261"/>
      <c r="J19" s="262"/>
      <c r="K19" s="121">
        <v>1</v>
      </c>
      <c r="L19" s="78" t="s">
        <v>194</v>
      </c>
      <c r="M19">
        <f>SUM(K19-1)/2</f>
        <v>0</v>
      </c>
    </row>
    <row r="20" spans="1:13" ht="34.35" customHeight="1">
      <c r="B20" s="248" t="s">
        <v>195</v>
      </c>
      <c r="C20" s="249"/>
      <c r="D20" s="249"/>
      <c r="E20" s="249"/>
      <c r="F20" s="250"/>
      <c r="G20" s="261"/>
      <c r="H20" s="262"/>
      <c r="I20" s="261"/>
      <c r="J20" s="262"/>
      <c r="K20" s="121">
        <v>1</v>
      </c>
      <c r="L20" s="78">
        <v>37</v>
      </c>
      <c r="M20">
        <f>SUM(K20-1)/2</f>
        <v>0</v>
      </c>
    </row>
    <row r="21" spans="1:13" ht="34.35" customHeight="1">
      <c r="B21" s="265" t="s">
        <v>196</v>
      </c>
      <c r="C21" s="266"/>
      <c r="D21" s="266"/>
      <c r="E21" s="266"/>
      <c r="F21" s="267"/>
      <c r="G21" s="261"/>
      <c r="H21" s="262"/>
      <c r="I21" s="261"/>
      <c r="J21" s="262"/>
      <c r="K21" s="121">
        <v>1</v>
      </c>
      <c r="L21" s="78" t="s">
        <v>194</v>
      </c>
      <c r="M21">
        <f>SUM(K21-1)/2</f>
        <v>0</v>
      </c>
    </row>
    <row r="22" spans="1:13" ht="34.35" customHeight="1">
      <c r="B22" s="242" t="s">
        <v>197</v>
      </c>
      <c r="C22" s="243"/>
      <c r="D22" s="243"/>
      <c r="E22" s="243"/>
      <c r="F22" s="244"/>
      <c r="G22" s="261"/>
      <c r="H22" s="262"/>
      <c r="I22" s="261"/>
      <c r="J22" s="262"/>
      <c r="K22" s="121">
        <v>1</v>
      </c>
      <c r="L22" s="80" t="s">
        <v>194</v>
      </c>
      <c r="M22">
        <f>SUM(K22-1)/4</f>
        <v>0</v>
      </c>
    </row>
    <row r="23" spans="1:13" ht="53.1" customHeight="1">
      <c r="B23" s="268" t="s">
        <v>198</v>
      </c>
      <c r="C23" s="249"/>
      <c r="D23" s="249"/>
      <c r="E23" s="249"/>
      <c r="F23" s="250"/>
      <c r="G23" s="261"/>
      <c r="H23" s="262"/>
      <c r="I23" s="261"/>
      <c r="J23" s="262"/>
      <c r="K23" s="121">
        <v>1</v>
      </c>
      <c r="L23" s="80">
        <v>38</v>
      </c>
      <c r="M23">
        <f>SUM(K23-1)/2</f>
        <v>0</v>
      </c>
    </row>
    <row r="24" spans="1:13" ht="18.75">
      <c r="B24" s="1"/>
      <c r="C24" s="1"/>
      <c r="D24" s="1"/>
      <c r="E24" s="1"/>
      <c r="F24" s="1"/>
      <c r="G24" s="269" t="s">
        <v>49</v>
      </c>
      <c r="H24" s="270"/>
      <c r="I24" s="2"/>
      <c r="J24" s="3">
        <f>SUM(M19:M23)</f>
        <v>0</v>
      </c>
      <c r="K24" s="10"/>
      <c r="L24" s="12"/>
    </row>
    <row r="25" spans="1:13" ht="18.75">
      <c r="B25" s="1"/>
      <c r="C25" s="1"/>
      <c r="D25" s="1"/>
      <c r="E25" s="1"/>
      <c r="F25" s="1"/>
      <c r="G25" s="1"/>
      <c r="H25" s="204"/>
      <c r="I25" s="6"/>
      <c r="J25" s="32" t="s">
        <v>62</v>
      </c>
      <c r="L25" s="1"/>
    </row>
    <row r="26" spans="1:13" ht="17.100000000000001" customHeight="1" thickBot="1">
      <c r="I26" s="34"/>
      <c r="J26" s="34"/>
    </row>
    <row r="27" spans="1:13" ht="20.25" thickTop="1" thickBot="1">
      <c r="H27" s="35"/>
      <c r="I27" s="40" t="s">
        <v>63</v>
      </c>
      <c r="J27" s="41">
        <f>SUM(J14,J24)</f>
        <v>0</v>
      </c>
    </row>
    <row r="28" spans="1:13" ht="20.25" thickTop="1" thickBot="1">
      <c r="H28" s="35"/>
      <c r="I28" s="42"/>
      <c r="J28" s="43">
        <v>6.75</v>
      </c>
    </row>
    <row r="29" spans="1:13" ht="16.5" thickTop="1"/>
  </sheetData>
  <sheetProtection algorithmName="SHA-512" hashValue="Fa0qOUH7MfK+3uDwiDWRoBn8V1vh/eAPcsgSxsxeXLTMXYPB2SUuc6LiF26d40q70bJEwzjrm/1hYLBBRAoAAg==" saltValue="snZHqzTSQCUovB2jV2YkZw==" spinCount="100000" sheet="1" objects="1" scenarios="1"/>
  <mergeCells count="44">
    <mergeCell ref="G14:H14"/>
    <mergeCell ref="G24:H24"/>
    <mergeCell ref="I22:J22"/>
    <mergeCell ref="G22:H22"/>
    <mergeCell ref="I23:J23"/>
    <mergeCell ref="G23:H23"/>
    <mergeCell ref="I19:J19"/>
    <mergeCell ref="G19:H19"/>
    <mergeCell ref="I20:J20"/>
    <mergeCell ref="G20:H20"/>
    <mergeCell ref="I21:J21"/>
    <mergeCell ref="G21:H21"/>
    <mergeCell ref="I11:J11"/>
    <mergeCell ref="G11:H11"/>
    <mergeCell ref="I12:J12"/>
    <mergeCell ref="G12:H12"/>
    <mergeCell ref="I13:J13"/>
    <mergeCell ref="G13:H13"/>
    <mergeCell ref="I8:J8"/>
    <mergeCell ref="G8:H8"/>
    <mergeCell ref="I9:J9"/>
    <mergeCell ref="G9:H9"/>
    <mergeCell ref="I10:J10"/>
    <mergeCell ref="G10:H10"/>
    <mergeCell ref="I5:J5"/>
    <mergeCell ref="G5:H5"/>
    <mergeCell ref="I6:J6"/>
    <mergeCell ref="G6:H6"/>
    <mergeCell ref="I7:J7"/>
    <mergeCell ref="G7:H7"/>
    <mergeCell ref="B13:F13"/>
    <mergeCell ref="B19:F19"/>
    <mergeCell ref="B20:F20"/>
    <mergeCell ref="B21:F21"/>
    <mergeCell ref="B23:F23"/>
    <mergeCell ref="B22:F22"/>
    <mergeCell ref="B7:F7"/>
    <mergeCell ref="B6:F6"/>
    <mergeCell ref="B5:F5"/>
    <mergeCell ref="B12:F12"/>
    <mergeCell ref="B11:F11"/>
    <mergeCell ref="B10:F10"/>
    <mergeCell ref="B9:F9"/>
    <mergeCell ref="B8:F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Group Box 1">
              <controlPr defaultSize="0" autoFill="0" autoPict="0">
                <anchor moveWithCells="1">
                  <from>
                    <xdr:col>6</xdr:col>
                    <xdr:colOff>0</xdr:colOff>
                    <xdr:row>4</xdr:row>
                    <xdr:rowOff>19050</xdr:rowOff>
                  </from>
                  <to>
                    <xdr:col>9</xdr:col>
                    <xdr:colOff>742950</xdr:colOff>
                    <xdr:row>4</xdr:row>
                    <xdr:rowOff>419100</xdr:rowOff>
                  </to>
                </anchor>
              </controlPr>
            </control>
          </mc:Choice>
        </mc:AlternateContent>
        <mc:AlternateContent xmlns:mc="http://schemas.openxmlformats.org/markup-compatibility/2006">
          <mc:Choice Requires="x14">
            <control shapeId="11266" r:id="rId4" name="Group Box 2">
              <controlPr defaultSize="0" autoFill="0" autoPict="0">
                <anchor moveWithCells="1">
                  <from>
                    <xdr:col>6</xdr:col>
                    <xdr:colOff>0</xdr:colOff>
                    <xdr:row>5</xdr:row>
                    <xdr:rowOff>0</xdr:rowOff>
                  </from>
                  <to>
                    <xdr:col>10</xdr:col>
                    <xdr:colOff>0</xdr:colOff>
                    <xdr:row>5</xdr:row>
                    <xdr:rowOff>419100</xdr:rowOff>
                  </to>
                </anchor>
              </controlPr>
            </control>
          </mc:Choice>
        </mc:AlternateContent>
        <mc:AlternateContent xmlns:mc="http://schemas.openxmlformats.org/markup-compatibility/2006">
          <mc:Choice Requires="x14">
            <control shapeId="11293" r:id="rId5" name="Group Box 29">
              <controlPr defaultSize="0" autoFill="0" autoPict="0">
                <anchor moveWithCells="1">
                  <from>
                    <xdr:col>6</xdr:col>
                    <xdr:colOff>0</xdr:colOff>
                    <xdr:row>18</xdr:row>
                    <xdr:rowOff>19050</xdr:rowOff>
                  </from>
                  <to>
                    <xdr:col>10</xdr:col>
                    <xdr:colOff>0</xdr:colOff>
                    <xdr:row>19</xdr:row>
                    <xdr:rowOff>19050</xdr:rowOff>
                  </to>
                </anchor>
              </controlPr>
            </control>
          </mc:Choice>
        </mc:AlternateContent>
        <mc:AlternateContent xmlns:mc="http://schemas.openxmlformats.org/markup-compatibility/2006">
          <mc:Choice Requires="x14">
            <control shapeId="11299" r:id="rId6" name="Option Button 35">
              <controlPr defaultSize="0" autoFill="0" autoLine="0" autoPict="0">
                <anchor moveWithCells="1">
                  <from>
                    <xdr:col>6</xdr:col>
                    <xdr:colOff>19050</xdr:colOff>
                    <xdr:row>4</xdr:row>
                    <xdr:rowOff>57150</xdr:rowOff>
                  </from>
                  <to>
                    <xdr:col>6</xdr:col>
                    <xdr:colOff>247650</xdr:colOff>
                    <xdr:row>4</xdr:row>
                    <xdr:rowOff>285750</xdr:rowOff>
                  </to>
                </anchor>
              </controlPr>
            </control>
          </mc:Choice>
        </mc:AlternateContent>
        <mc:AlternateContent xmlns:mc="http://schemas.openxmlformats.org/markup-compatibility/2006">
          <mc:Choice Requires="x14">
            <control shapeId="11300" r:id="rId7" name="Option Button 36">
              <controlPr defaultSize="0" autoFill="0" autoLine="0" autoPict="0">
                <anchor moveWithCells="1">
                  <from>
                    <xdr:col>8</xdr:col>
                    <xdr:colOff>19050</xdr:colOff>
                    <xdr:row>4</xdr:row>
                    <xdr:rowOff>57150</xdr:rowOff>
                  </from>
                  <to>
                    <xdr:col>8</xdr:col>
                    <xdr:colOff>247650</xdr:colOff>
                    <xdr:row>4</xdr:row>
                    <xdr:rowOff>285750</xdr:rowOff>
                  </to>
                </anchor>
              </controlPr>
            </control>
          </mc:Choice>
        </mc:AlternateContent>
        <mc:AlternateContent xmlns:mc="http://schemas.openxmlformats.org/markup-compatibility/2006">
          <mc:Choice Requires="x14">
            <control shapeId="11301" r:id="rId8" name="Option Button 37">
              <controlPr defaultSize="0" autoFill="0" autoLine="0" autoPict="0">
                <anchor moveWithCells="1">
                  <from>
                    <xdr:col>6</xdr:col>
                    <xdr:colOff>19050</xdr:colOff>
                    <xdr:row>5</xdr:row>
                    <xdr:rowOff>57150</xdr:rowOff>
                  </from>
                  <to>
                    <xdr:col>6</xdr:col>
                    <xdr:colOff>247650</xdr:colOff>
                    <xdr:row>5</xdr:row>
                    <xdr:rowOff>285750</xdr:rowOff>
                  </to>
                </anchor>
              </controlPr>
            </control>
          </mc:Choice>
        </mc:AlternateContent>
        <mc:AlternateContent xmlns:mc="http://schemas.openxmlformats.org/markup-compatibility/2006">
          <mc:Choice Requires="x14">
            <control shapeId="11302" r:id="rId9" name="Option Button 38">
              <controlPr defaultSize="0" autoFill="0" autoLine="0" autoPict="0">
                <anchor moveWithCells="1">
                  <from>
                    <xdr:col>8</xdr:col>
                    <xdr:colOff>19050</xdr:colOff>
                    <xdr:row>5</xdr:row>
                    <xdr:rowOff>57150</xdr:rowOff>
                  </from>
                  <to>
                    <xdr:col>8</xdr:col>
                    <xdr:colOff>247650</xdr:colOff>
                    <xdr:row>5</xdr:row>
                    <xdr:rowOff>285750</xdr:rowOff>
                  </to>
                </anchor>
              </controlPr>
            </control>
          </mc:Choice>
        </mc:AlternateContent>
        <mc:AlternateContent xmlns:mc="http://schemas.openxmlformats.org/markup-compatibility/2006">
          <mc:Choice Requires="x14">
            <control shapeId="11303" r:id="rId10" name="Option Button 39">
              <controlPr defaultSize="0" autoFill="0" autoLine="0" autoPict="0">
                <anchor moveWithCells="1">
                  <from>
                    <xdr:col>6</xdr:col>
                    <xdr:colOff>19050</xdr:colOff>
                    <xdr:row>6</xdr:row>
                    <xdr:rowOff>57150</xdr:rowOff>
                  </from>
                  <to>
                    <xdr:col>6</xdr:col>
                    <xdr:colOff>247650</xdr:colOff>
                    <xdr:row>6</xdr:row>
                    <xdr:rowOff>285750</xdr:rowOff>
                  </to>
                </anchor>
              </controlPr>
            </control>
          </mc:Choice>
        </mc:AlternateContent>
        <mc:AlternateContent xmlns:mc="http://schemas.openxmlformats.org/markup-compatibility/2006">
          <mc:Choice Requires="x14">
            <control shapeId="11304" r:id="rId11" name="Option Button 40">
              <controlPr defaultSize="0" autoFill="0" autoLine="0" autoPict="0">
                <anchor moveWithCells="1">
                  <from>
                    <xdr:col>8</xdr:col>
                    <xdr:colOff>19050</xdr:colOff>
                    <xdr:row>6</xdr:row>
                    <xdr:rowOff>57150</xdr:rowOff>
                  </from>
                  <to>
                    <xdr:col>8</xdr:col>
                    <xdr:colOff>247650</xdr:colOff>
                    <xdr:row>6</xdr:row>
                    <xdr:rowOff>285750</xdr:rowOff>
                  </to>
                </anchor>
              </controlPr>
            </control>
          </mc:Choice>
        </mc:AlternateContent>
        <mc:AlternateContent xmlns:mc="http://schemas.openxmlformats.org/markup-compatibility/2006">
          <mc:Choice Requires="x14">
            <control shapeId="11305" r:id="rId12" name="Option Button 41">
              <controlPr defaultSize="0" autoFill="0" autoLine="0" autoPict="0">
                <anchor moveWithCells="1">
                  <from>
                    <xdr:col>6</xdr:col>
                    <xdr:colOff>19050</xdr:colOff>
                    <xdr:row>7</xdr:row>
                    <xdr:rowOff>57150</xdr:rowOff>
                  </from>
                  <to>
                    <xdr:col>6</xdr:col>
                    <xdr:colOff>247650</xdr:colOff>
                    <xdr:row>7</xdr:row>
                    <xdr:rowOff>285750</xdr:rowOff>
                  </to>
                </anchor>
              </controlPr>
            </control>
          </mc:Choice>
        </mc:AlternateContent>
        <mc:AlternateContent xmlns:mc="http://schemas.openxmlformats.org/markup-compatibility/2006">
          <mc:Choice Requires="x14">
            <control shapeId="11306" r:id="rId13" name="Option Button 42">
              <controlPr defaultSize="0" autoFill="0" autoLine="0" autoPict="0">
                <anchor moveWithCells="1">
                  <from>
                    <xdr:col>8</xdr:col>
                    <xdr:colOff>19050</xdr:colOff>
                    <xdr:row>7</xdr:row>
                    <xdr:rowOff>57150</xdr:rowOff>
                  </from>
                  <to>
                    <xdr:col>8</xdr:col>
                    <xdr:colOff>247650</xdr:colOff>
                    <xdr:row>7</xdr:row>
                    <xdr:rowOff>285750</xdr:rowOff>
                  </to>
                </anchor>
              </controlPr>
            </control>
          </mc:Choice>
        </mc:AlternateContent>
        <mc:AlternateContent xmlns:mc="http://schemas.openxmlformats.org/markup-compatibility/2006">
          <mc:Choice Requires="x14">
            <control shapeId="11307" r:id="rId14" name="Option Button 43">
              <controlPr defaultSize="0" autoFill="0" autoLine="0" autoPict="0">
                <anchor moveWithCells="1">
                  <from>
                    <xdr:col>6</xdr:col>
                    <xdr:colOff>19050</xdr:colOff>
                    <xdr:row>8</xdr:row>
                    <xdr:rowOff>57150</xdr:rowOff>
                  </from>
                  <to>
                    <xdr:col>6</xdr:col>
                    <xdr:colOff>247650</xdr:colOff>
                    <xdr:row>8</xdr:row>
                    <xdr:rowOff>285750</xdr:rowOff>
                  </to>
                </anchor>
              </controlPr>
            </control>
          </mc:Choice>
        </mc:AlternateContent>
        <mc:AlternateContent xmlns:mc="http://schemas.openxmlformats.org/markup-compatibility/2006">
          <mc:Choice Requires="x14">
            <control shapeId="11308" r:id="rId15" name="Option Button 44">
              <controlPr defaultSize="0" autoFill="0" autoLine="0" autoPict="0">
                <anchor moveWithCells="1">
                  <from>
                    <xdr:col>8</xdr:col>
                    <xdr:colOff>19050</xdr:colOff>
                    <xdr:row>8</xdr:row>
                    <xdr:rowOff>57150</xdr:rowOff>
                  </from>
                  <to>
                    <xdr:col>8</xdr:col>
                    <xdr:colOff>247650</xdr:colOff>
                    <xdr:row>8</xdr:row>
                    <xdr:rowOff>285750</xdr:rowOff>
                  </to>
                </anchor>
              </controlPr>
            </control>
          </mc:Choice>
        </mc:AlternateContent>
        <mc:AlternateContent xmlns:mc="http://schemas.openxmlformats.org/markup-compatibility/2006">
          <mc:Choice Requires="x14">
            <control shapeId="11309" r:id="rId16" name="Option Button 45">
              <controlPr defaultSize="0" autoFill="0" autoLine="0" autoPict="0">
                <anchor moveWithCells="1">
                  <from>
                    <xdr:col>6</xdr:col>
                    <xdr:colOff>19050</xdr:colOff>
                    <xdr:row>9</xdr:row>
                    <xdr:rowOff>57150</xdr:rowOff>
                  </from>
                  <to>
                    <xdr:col>6</xdr:col>
                    <xdr:colOff>247650</xdr:colOff>
                    <xdr:row>9</xdr:row>
                    <xdr:rowOff>285750</xdr:rowOff>
                  </to>
                </anchor>
              </controlPr>
            </control>
          </mc:Choice>
        </mc:AlternateContent>
        <mc:AlternateContent xmlns:mc="http://schemas.openxmlformats.org/markup-compatibility/2006">
          <mc:Choice Requires="x14">
            <control shapeId="11310" r:id="rId17" name="Option Button 46">
              <controlPr defaultSize="0" autoFill="0" autoLine="0" autoPict="0">
                <anchor moveWithCells="1">
                  <from>
                    <xdr:col>8</xdr:col>
                    <xdr:colOff>19050</xdr:colOff>
                    <xdr:row>9</xdr:row>
                    <xdr:rowOff>57150</xdr:rowOff>
                  </from>
                  <to>
                    <xdr:col>8</xdr:col>
                    <xdr:colOff>247650</xdr:colOff>
                    <xdr:row>9</xdr:row>
                    <xdr:rowOff>285750</xdr:rowOff>
                  </to>
                </anchor>
              </controlPr>
            </control>
          </mc:Choice>
        </mc:AlternateContent>
        <mc:AlternateContent xmlns:mc="http://schemas.openxmlformats.org/markup-compatibility/2006">
          <mc:Choice Requires="x14">
            <control shapeId="11311" r:id="rId18" name="Option Button 47">
              <controlPr defaultSize="0" autoFill="0" autoLine="0" autoPict="0">
                <anchor moveWithCells="1">
                  <from>
                    <xdr:col>6</xdr:col>
                    <xdr:colOff>19050</xdr:colOff>
                    <xdr:row>10</xdr:row>
                    <xdr:rowOff>57150</xdr:rowOff>
                  </from>
                  <to>
                    <xdr:col>6</xdr:col>
                    <xdr:colOff>247650</xdr:colOff>
                    <xdr:row>10</xdr:row>
                    <xdr:rowOff>285750</xdr:rowOff>
                  </to>
                </anchor>
              </controlPr>
            </control>
          </mc:Choice>
        </mc:AlternateContent>
        <mc:AlternateContent xmlns:mc="http://schemas.openxmlformats.org/markup-compatibility/2006">
          <mc:Choice Requires="x14">
            <control shapeId="11312" r:id="rId19" name="Option Button 48">
              <controlPr defaultSize="0" autoFill="0" autoLine="0" autoPict="0">
                <anchor moveWithCells="1">
                  <from>
                    <xdr:col>8</xdr:col>
                    <xdr:colOff>19050</xdr:colOff>
                    <xdr:row>10</xdr:row>
                    <xdr:rowOff>57150</xdr:rowOff>
                  </from>
                  <to>
                    <xdr:col>8</xdr:col>
                    <xdr:colOff>247650</xdr:colOff>
                    <xdr:row>10</xdr:row>
                    <xdr:rowOff>285750</xdr:rowOff>
                  </to>
                </anchor>
              </controlPr>
            </control>
          </mc:Choice>
        </mc:AlternateContent>
        <mc:AlternateContent xmlns:mc="http://schemas.openxmlformats.org/markup-compatibility/2006">
          <mc:Choice Requires="x14">
            <control shapeId="11313" r:id="rId20" name="Option Button 49">
              <controlPr defaultSize="0" autoFill="0" autoLine="0" autoPict="0">
                <anchor moveWithCells="1">
                  <from>
                    <xdr:col>6</xdr:col>
                    <xdr:colOff>19050</xdr:colOff>
                    <xdr:row>11</xdr:row>
                    <xdr:rowOff>57150</xdr:rowOff>
                  </from>
                  <to>
                    <xdr:col>6</xdr:col>
                    <xdr:colOff>247650</xdr:colOff>
                    <xdr:row>11</xdr:row>
                    <xdr:rowOff>285750</xdr:rowOff>
                  </to>
                </anchor>
              </controlPr>
            </control>
          </mc:Choice>
        </mc:AlternateContent>
        <mc:AlternateContent xmlns:mc="http://schemas.openxmlformats.org/markup-compatibility/2006">
          <mc:Choice Requires="x14">
            <control shapeId="11314" r:id="rId21" name="Option Button 50">
              <controlPr defaultSize="0" autoFill="0" autoLine="0" autoPict="0">
                <anchor moveWithCells="1">
                  <from>
                    <xdr:col>8</xdr:col>
                    <xdr:colOff>19050</xdr:colOff>
                    <xdr:row>11</xdr:row>
                    <xdr:rowOff>57150</xdr:rowOff>
                  </from>
                  <to>
                    <xdr:col>8</xdr:col>
                    <xdr:colOff>247650</xdr:colOff>
                    <xdr:row>11</xdr:row>
                    <xdr:rowOff>285750</xdr:rowOff>
                  </to>
                </anchor>
              </controlPr>
            </control>
          </mc:Choice>
        </mc:AlternateContent>
        <mc:AlternateContent xmlns:mc="http://schemas.openxmlformats.org/markup-compatibility/2006">
          <mc:Choice Requires="x14">
            <control shapeId="11315" r:id="rId22" name="Option Button 51">
              <controlPr defaultSize="0" autoFill="0" autoLine="0" autoPict="0">
                <anchor moveWithCells="1">
                  <from>
                    <xdr:col>6</xdr:col>
                    <xdr:colOff>19050</xdr:colOff>
                    <xdr:row>12</xdr:row>
                    <xdr:rowOff>57150</xdr:rowOff>
                  </from>
                  <to>
                    <xdr:col>6</xdr:col>
                    <xdr:colOff>247650</xdr:colOff>
                    <xdr:row>12</xdr:row>
                    <xdr:rowOff>285750</xdr:rowOff>
                  </to>
                </anchor>
              </controlPr>
            </control>
          </mc:Choice>
        </mc:AlternateContent>
        <mc:AlternateContent xmlns:mc="http://schemas.openxmlformats.org/markup-compatibility/2006">
          <mc:Choice Requires="x14">
            <control shapeId="11316" r:id="rId23" name="Option Button 52">
              <controlPr defaultSize="0" autoFill="0" autoLine="0" autoPict="0">
                <anchor moveWithCells="1">
                  <from>
                    <xdr:col>8</xdr:col>
                    <xdr:colOff>19050</xdr:colOff>
                    <xdr:row>12</xdr:row>
                    <xdr:rowOff>57150</xdr:rowOff>
                  </from>
                  <to>
                    <xdr:col>8</xdr:col>
                    <xdr:colOff>247650</xdr:colOff>
                    <xdr:row>12</xdr:row>
                    <xdr:rowOff>285750</xdr:rowOff>
                  </to>
                </anchor>
              </controlPr>
            </control>
          </mc:Choice>
        </mc:AlternateContent>
        <mc:AlternateContent xmlns:mc="http://schemas.openxmlformats.org/markup-compatibility/2006">
          <mc:Choice Requires="x14">
            <control shapeId="11317" r:id="rId24" name="Option Button 53">
              <controlPr defaultSize="0" autoFill="0" autoLine="0" autoPict="0">
                <anchor moveWithCells="1">
                  <from>
                    <xdr:col>6</xdr:col>
                    <xdr:colOff>19050</xdr:colOff>
                    <xdr:row>18</xdr:row>
                    <xdr:rowOff>57150</xdr:rowOff>
                  </from>
                  <to>
                    <xdr:col>6</xdr:col>
                    <xdr:colOff>247650</xdr:colOff>
                    <xdr:row>18</xdr:row>
                    <xdr:rowOff>285750</xdr:rowOff>
                  </to>
                </anchor>
              </controlPr>
            </control>
          </mc:Choice>
        </mc:AlternateContent>
        <mc:AlternateContent xmlns:mc="http://schemas.openxmlformats.org/markup-compatibility/2006">
          <mc:Choice Requires="x14">
            <control shapeId="11318" r:id="rId25" name="Option Button 54">
              <controlPr defaultSize="0" autoFill="0" autoLine="0" autoPict="0">
                <anchor moveWithCells="1">
                  <from>
                    <xdr:col>8</xdr:col>
                    <xdr:colOff>19050</xdr:colOff>
                    <xdr:row>18</xdr:row>
                    <xdr:rowOff>57150</xdr:rowOff>
                  </from>
                  <to>
                    <xdr:col>8</xdr:col>
                    <xdr:colOff>247650</xdr:colOff>
                    <xdr:row>18</xdr:row>
                    <xdr:rowOff>285750</xdr:rowOff>
                  </to>
                </anchor>
              </controlPr>
            </control>
          </mc:Choice>
        </mc:AlternateContent>
        <mc:AlternateContent xmlns:mc="http://schemas.openxmlformats.org/markup-compatibility/2006">
          <mc:Choice Requires="x14">
            <control shapeId="11319" r:id="rId26" name="Option Button 55">
              <controlPr defaultSize="0" autoFill="0" autoLine="0" autoPict="0">
                <anchor moveWithCells="1">
                  <from>
                    <xdr:col>6</xdr:col>
                    <xdr:colOff>19050</xdr:colOff>
                    <xdr:row>19</xdr:row>
                    <xdr:rowOff>57150</xdr:rowOff>
                  </from>
                  <to>
                    <xdr:col>6</xdr:col>
                    <xdr:colOff>247650</xdr:colOff>
                    <xdr:row>19</xdr:row>
                    <xdr:rowOff>285750</xdr:rowOff>
                  </to>
                </anchor>
              </controlPr>
            </control>
          </mc:Choice>
        </mc:AlternateContent>
        <mc:AlternateContent xmlns:mc="http://schemas.openxmlformats.org/markup-compatibility/2006">
          <mc:Choice Requires="x14">
            <control shapeId="11320" r:id="rId27" name="Option Button 56">
              <controlPr defaultSize="0" autoFill="0" autoLine="0" autoPict="0">
                <anchor moveWithCells="1">
                  <from>
                    <xdr:col>8</xdr:col>
                    <xdr:colOff>19050</xdr:colOff>
                    <xdr:row>19</xdr:row>
                    <xdr:rowOff>57150</xdr:rowOff>
                  </from>
                  <to>
                    <xdr:col>8</xdr:col>
                    <xdr:colOff>247650</xdr:colOff>
                    <xdr:row>19</xdr:row>
                    <xdr:rowOff>285750</xdr:rowOff>
                  </to>
                </anchor>
              </controlPr>
            </control>
          </mc:Choice>
        </mc:AlternateContent>
        <mc:AlternateContent xmlns:mc="http://schemas.openxmlformats.org/markup-compatibility/2006">
          <mc:Choice Requires="x14">
            <control shapeId="11321" r:id="rId28" name="Option Button 57">
              <controlPr defaultSize="0" autoFill="0" autoLine="0" autoPict="0">
                <anchor moveWithCells="1">
                  <from>
                    <xdr:col>6</xdr:col>
                    <xdr:colOff>19050</xdr:colOff>
                    <xdr:row>20</xdr:row>
                    <xdr:rowOff>57150</xdr:rowOff>
                  </from>
                  <to>
                    <xdr:col>6</xdr:col>
                    <xdr:colOff>247650</xdr:colOff>
                    <xdr:row>20</xdr:row>
                    <xdr:rowOff>285750</xdr:rowOff>
                  </to>
                </anchor>
              </controlPr>
            </control>
          </mc:Choice>
        </mc:AlternateContent>
        <mc:AlternateContent xmlns:mc="http://schemas.openxmlformats.org/markup-compatibility/2006">
          <mc:Choice Requires="x14">
            <control shapeId="11322" r:id="rId29" name="Option Button 58">
              <controlPr defaultSize="0" autoFill="0" autoLine="0" autoPict="0">
                <anchor moveWithCells="1">
                  <from>
                    <xdr:col>8</xdr:col>
                    <xdr:colOff>19050</xdr:colOff>
                    <xdr:row>20</xdr:row>
                    <xdr:rowOff>57150</xdr:rowOff>
                  </from>
                  <to>
                    <xdr:col>8</xdr:col>
                    <xdr:colOff>247650</xdr:colOff>
                    <xdr:row>20</xdr:row>
                    <xdr:rowOff>285750</xdr:rowOff>
                  </to>
                </anchor>
              </controlPr>
            </control>
          </mc:Choice>
        </mc:AlternateContent>
        <mc:AlternateContent xmlns:mc="http://schemas.openxmlformats.org/markup-compatibility/2006">
          <mc:Choice Requires="x14">
            <control shapeId="11323" r:id="rId30" name="Option Button 59">
              <controlPr defaultSize="0" autoFill="0" autoLine="0" autoPict="0">
                <anchor moveWithCells="1">
                  <from>
                    <xdr:col>6</xdr:col>
                    <xdr:colOff>19050</xdr:colOff>
                    <xdr:row>21</xdr:row>
                    <xdr:rowOff>57150</xdr:rowOff>
                  </from>
                  <to>
                    <xdr:col>6</xdr:col>
                    <xdr:colOff>247650</xdr:colOff>
                    <xdr:row>21</xdr:row>
                    <xdr:rowOff>285750</xdr:rowOff>
                  </to>
                </anchor>
              </controlPr>
            </control>
          </mc:Choice>
        </mc:AlternateContent>
        <mc:AlternateContent xmlns:mc="http://schemas.openxmlformats.org/markup-compatibility/2006">
          <mc:Choice Requires="x14">
            <control shapeId="11324" r:id="rId31" name="Option Button 60">
              <controlPr defaultSize="0" autoFill="0" autoLine="0" autoPict="0">
                <anchor moveWithCells="1">
                  <from>
                    <xdr:col>8</xdr:col>
                    <xdr:colOff>19050</xdr:colOff>
                    <xdr:row>21</xdr:row>
                    <xdr:rowOff>57150</xdr:rowOff>
                  </from>
                  <to>
                    <xdr:col>8</xdr:col>
                    <xdr:colOff>247650</xdr:colOff>
                    <xdr:row>21</xdr:row>
                    <xdr:rowOff>285750</xdr:rowOff>
                  </to>
                </anchor>
              </controlPr>
            </control>
          </mc:Choice>
        </mc:AlternateContent>
        <mc:AlternateContent xmlns:mc="http://schemas.openxmlformats.org/markup-compatibility/2006">
          <mc:Choice Requires="x14">
            <control shapeId="11325" r:id="rId32" name="Option Button 61">
              <controlPr defaultSize="0" autoFill="0" autoLine="0" autoPict="0">
                <anchor moveWithCells="1">
                  <from>
                    <xdr:col>6</xdr:col>
                    <xdr:colOff>19050</xdr:colOff>
                    <xdr:row>22</xdr:row>
                    <xdr:rowOff>57150</xdr:rowOff>
                  </from>
                  <to>
                    <xdr:col>6</xdr:col>
                    <xdr:colOff>247650</xdr:colOff>
                    <xdr:row>22</xdr:row>
                    <xdr:rowOff>285750</xdr:rowOff>
                  </to>
                </anchor>
              </controlPr>
            </control>
          </mc:Choice>
        </mc:AlternateContent>
        <mc:AlternateContent xmlns:mc="http://schemas.openxmlformats.org/markup-compatibility/2006">
          <mc:Choice Requires="x14">
            <control shapeId="11326" r:id="rId33" name="Option Button 62">
              <controlPr defaultSize="0" autoFill="0" autoLine="0" autoPict="0">
                <anchor moveWithCells="1">
                  <from>
                    <xdr:col>8</xdr:col>
                    <xdr:colOff>19050</xdr:colOff>
                    <xdr:row>22</xdr:row>
                    <xdr:rowOff>57150</xdr:rowOff>
                  </from>
                  <to>
                    <xdr:col>8</xdr:col>
                    <xdr:colOff>247650</xdr:colOff>
                    <xdr:row>22</xdr:row>
                    <xdr:rowOff>285750</xdr:rowOff>
                  </to>
                </anchor>
              </controlPr>
            </control>
          </mc:Choice>
        </mc:AlternateContent>
        <mc:AlternateContent xmlns:mc="http://schemas.openxmlformats.org/markup-compatibility/2006">
          <mc:Choice Requires="x14">
            <control shapeId="11267" r:id="rId34" name="Group Box 3">
              <controlPr defaultSize="0" autoFill="0" autoPict="0">
                <anchor moveWithCells="1">
                  <from>
                    <xdr:col>5</xdr:col>
                    <xdr:colOff>781050</xdr:colOff>
                    <xdr:row>5</xdr:row>
                    <xdr:rowOff>419100</xdr:rowOff>
                  </from>
                  <to>
                    <xdr:col>10</xdr:col>
                    <xdr:colOff>0</xdr:colOff>
                    <xdr:row>6</xdr:row>
                    <xdr:rowOff>419100</xdr:rowOff>
                  </to>
                </anchor>
              </controlPr>
            </control>
          </mc:Choice>
        </mc:AlternateContent>
        <mc:AlternateContent xmlns:mc="http://schemas.openxmlformats.org/markup-compatibility/2006">
          <mc:Choice Requires="x14">
            <control shapeId="11268" r:id="rId35" name="Group Box 4">
              <controlPr defaultSize="0" autoFill="0" autoPict="0">
                <anchor moveWithCells="1">
                  <from>
                    <xdr:col>5</xdr:col>
                    <xdr:colOff>800100</xdr:colOff>
                    <xdr:row>7</xdr:row>
                    <xdr:rowOff>0</xdr:rowOff>
                  </from>
                  <to>
                    <xdr:col>10</xdr:col>
                    <xdr:colOff>0</xdr:colOff>
                    <xdr:row>8</xdr:row>
                    <xdr:rowOff>0</xdr:rowOff>
                  </to>
                </anchor>
              </controlPr>
            </control>
          </mc:Choice>
        </mc:AlternateContent>
        <mc:AlternateContent xmlns:mc="http://schemas.openxmlformats.org/markup-compatibility/2006">
          <mc:Choice Requires="x14">
            <control shapeId="11269" r:id="rId36" name="Group Box 5">
              <controlPr defaultSize="0" autoFill="0" autoPict="0">
                <anchor moveWithCells="1">
                  <from>
                    <xdr:col>5</xdr:col>
                    <xdr:colOff>781050</xdr:colOff>
                    <xdr:row>8</xdr:row>
                    <xdr:rowOff>0</xdr:rowOff>
                  </from>
                  <to>
                    <xdr:col>10</xdr:col>
                    <xdr:colOff>0</xdr:colOff>
                    <xdr:row>9</xdr:row>
                    <xdr:rowOff>0</xdr:rowOff>
                  </to>
                </anchor>
              </controlPr>
            </control>
          </mc:Choice>
        </mc:AlternateContent>
        <mc:AlternateContent xmlns:mc="http://schemas.openxmlformats.org/markup-compatibility/2006">
          <mc:Choice Requires="x14">
            <control shapeId="11270" r:id="rId37" name="Group Box 6">
              <controlPr defaultSize="0" autoFill="0" autoPict="0">
                <anchor moveWithCells="1">
                  <from>
                    <xdr:col>5</xdr:col>
                    <xdr:colOff>781050</xdr:colOff>
                    <xdr:row>9</xdr:row>
                    <xdr:rowOff>0</xdr:rowOff>
                  </from>
                  <to>
                    <xdr:col>10</xdr:col>
                    <xdr:colOff>0</xdr:colOff>
                    <xdr:row>9</xdr:row>
                    <xdr:rowOff>419100</xdr:rowOff>
                  </to>
                </anchor>
              </controlPr>
            </control>
          </mc:Choice>
        </mc:AlternateContent>
        <mc:AlternateContent xmlns:mc="http://schemas.openxmlformats.org/markup-compatibility/2006">
          <mc:Choice Requires="x14">
            <control shapeId="11271" r:id="rId38" name="Group Box 7">
              <controlPr defaultSize="0" autoFill="0" autoPict="0">
                <anchor moveWithCells="1">
                  <from>
                    <xdr:col>5</xdr:col>
                    <xdr:colOff>781050</xdr:colOff>
                    <xdr:row>10</xdr:row>
                    <xdr:rowOff>0</xdr:rowOff>
                  </from>
                  <to>
                    <xdr:col>10</xdr:col>
                    <xdr:colOff>0</xdr:colOff>
                    <xdr:row>11</xdr:row>
                    <xdr:rowOff>19050</xdr:rowOff>
                  </to>
                </anchor>
              </controlPr>
            </control>
          </mc:Choice>
        </mc:AlternateContent>
        <mc:AlternateContent xmlns:mc="http://schemas.openxmlformats.org/markup-compatibility/2006">
          <mc:Choice Requires="x14">
            <control shapeId="11272" r:id="rId39" name="Group Box 8">
              <controlPr defaultSize="0" autoFill="0" autoPict="0">
                <anchor moveWithCells="1">
                  <from>
                    <xdr:col>5</xdr:col>
                    <xdr:colOff>781050</xdr:colOff>
                    <xdr:row>11</xdr:row>
                    <xdr:rowOff>19050</xdr:rowOff>
                  </from>
                  <to>
                    <xdr:col>10</xdr:col>
                    <xdr:colOff>0</xdr:colOff>
                    <xdr:row>12</xdr:row>
                    <xdr:rowOff>0</xdr:rowOff>
                  </to>
                </anchor>
              </controlPr>
            </control>
          </mc:Choice>
        </mc:AlternateContent>
        <mc:AlternateContent xmlns:mc="http://schemas.openxmlformats.org/markup-compatibility/2006">
          <mc:Choice Requires="x14">
            <control shapeId="11273" r:id="rId40" name="Group Box 9">
              <controlPr defaultSize="0" autoFill="0" autoPict="0">
                <anchor moveWithCells="1">
                  <from>
                    <xdr:col>5</xdr:col>
                    <xdr:colOff>781050</xdr:colOff>
                    <xdr:row>11</xdr:row>
                    <xdr:rowOff>438150</xdr:rowOff>
                  </from>
                  <to>
                    <xdr:col>10</xdr:col>
                    <xdr:colOff>0</xdr:colOff>
                    <xdr:row>13</xdr:row>
                    <xdr:rowOff>0</xdr:rowOff>
                  </to>
                </anchor>
              </controlPr>
            </control>
          </mc:Choice>
        </mc:AlternateContent>
        <mc:AlternateContent xmlns:mc="http://schemas.openxmlformats.org/markup-compatibility/2006">
          <mc:Choice Requires="x14">
            <control shapeId="11294" r:id="rId41" name="Group Box 30">
              <controlPr defaultSize="0" autoFill="0" autoPict="0">
                <anchor moveWithCells="1">
                  <from>
                    <xdr:col>5</xdr:col>
                    <xdr:colOff>819150</xdr:colOff>
                    <xdr:row>19</xdr:row>
                    <xdr:rowOff>0</xdr:rowOff>
                  </from>
                  <to>
                    <xdr:col>10</xdr:col>
                    <xdr:colOff>0</xdr:colOff>
                    <xdr:row>19</xdr:row>
                    <xdr:rowOff>419100</xdr:rowOff>
                  </to>
                </anchor>
              </controlPr>
            </control>
          </mc:Choice>
        </mc:AlternateContent>
        <mc:AlternateContent xmlns:mc="http://schemas.openxmlformats.org/markup-compatibility/2006">
          <mc:Choice Requires="x14">
            <control shapeId="11295" r:id="rId42" name="Group Box 31">
              <controlPr defaultSize="0" autoFill="0" autoPict="0">
                <anchor moveWithCells="1">
                  <from>
                    <xdr:col>5</xdr:col>
                    <xdr:colOff>819150</xdr:colOff>
                    <xdr:row>20</xdr:row>
                    <xdr:rowOff>0</xdr:rowOff>
                  </from>
                  <to>
                    <xdr:col>10</xdr:col>
                    <xdr:colOff>0</xdr:colOff>
                    <xdr:row>21</xdr:row>
                    <xdr:rowOff>0</xdr:rowOff>
                  </to>
                </anchor>
              </controlPr>
            </control>
          </mc:Choice>
        </mc:AlternateContent>
        <mc:AlternateContent xmlns:mc="http://schemas.openxmlformats.org/markup-compatibility/2006">
          <mc:Choice Requires="x14">
            <control shapeId="11297" r:id="rId43" name="Group Box 33">
              <controlPr defaultSize="0" autoFill="0" autoPict="0">
                <anchor moveWithCells="1">
                  <from>
                    <xdr:col>5</xdr:col>
                    <xdr:colOff>819150</xdr:colOff>
                    <xdr:row>21</xdr:row>
                    <xdr:rowOff>19050</xdr:rowOff>
                  </from>
                  <to>
                    <xdr:col>10</xdr:col>
                    <xdr:colOff>0</xdr:colOff>
                    <xdr:row>22</xdr:row>
                    <xdr:rowOff>19050</xdr:rowOff>
                  </to>
                </anchor>
              </controlPr>
            </control>
          </mc:Choice>
        </mc:AlternateContent>
        <mc:AlternateContent xmlns:mc="http://schemas.openxmlformats.org/markup-compatibility/2006">
          <mc:Choice Requires="x14">
            <control shapeId="11298" r:id="rId44" name="Group Box 34">
              <controlPr defaultSize="0" autoFill="0" autoPict="0">
                <anchor moveWithCells="1">
                  <from>
                    <xdr:col>5</xdr:col>
                    <xdr:colOff>819150</xdr:colOff>
                    <xdr:row>22</xdr:row>
                    <xdr:rowOff>19050</xdr:rowOff>
                  </from>
                  <to>
                    <xdr:col>10</xdr:col>
                    <xdr:colOff>0</xdr:colOff>
                    <xdr:row>22</xdr:row>
                    <xdr:rowOff>647700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BE0E3-DFD5-F745-B5EC-5DCE79E3E13B}">
  <sheetPr>
    <tabColor theme="4"/>
  </sheetPr>
  <dimension ref="A1:M45"/>
  <sheetViews>
    <sheetView showGridLines="0" zoomScaleNormal="100" workbookViewId="0">
      <selection activeCell="L34" sqref="L34"/>
    </sheetView>
  </sheetViews>
  <sheetFormatPr baseColWidth="10" defaultColWidth="11" defaultRowHeight="15.75"/>
  <cols>
    <col min="1" max="1" width="10.625" customWidth="1"/>
    <col min="11" max="11" width="11.125" hidden="1" customWidth="1"/>
    <col min="13" max="13" width="0" hidden="1" customWidth="1"/>
  </cols>
  <sheetData>
    <row r="1" spans="2:13" ht="34.35" customHeight="1"/>
    <row r="2" spans="2:13" ht="18.75">
      <c r="B2" s="207" t="s">
        <v>199</v>
      </c>
      <c r="C2" s="63"/>
      <c r="D2" s="63"/>
      <c r="E2" s="63"/>
      <c r="F2" s="63"/>
      <c r="G2" s="1"/>
      <c r="H2" s="1"/>
      <c r="I2" s="1"/>
      <c r="J2" s="1"/>
      <c r="K2" s="1"/>
      <c r="L2" s="1"/>
    </row>
    <row r="3" spans="2:13" ht="18" customHeight="1">
      <c r="B3" s="208" t="s">
        <v>200</v>
      </c>
      <c r="C3" s="209"/>
      <c r="D3" s="209"/>
      <c r="E3" s="209"/>
      <c r="F3" s="209"/>
      <c r="G3" s="210"/>
      <c r="H3" s="210"/>
      <c r="I3" s="210"/>
      <c r="J3" s="210"/>
      <c r="K3" s="210"/>
      <c r="L3" s="205"/>
    </row>
    <row r="4" spans="2:13">
      <c r="B4" s="211" t="s">
        <v>21</v>
      </c>
      <c r="C4" s="212"/>
      <c r="D4" s="212"/>
      <c r="E4" s="212"/>
      <c r="F4" s="213"/>
      <c r="G4" s="5" t="s">
        <v>98</v>
      </c>
      <c r="H4" s="64"/>
      <c r="I4" s="5" t="s">
        <v>99</v>
      </c>
      <c r="J4" s="16"/>
      <c r="K4" s="65"/>
      <c r="L4" s="16" t="s">
        <v>26</v>
      </c>
    </row>
    <row r="5" spans="2:13" ht="36" customHeight="1">
      <c r="B5" s="248" t="s">
        <v>201</v>
      </c>
      <c r="C5" s="249"/>
      <c r="D5" s="249"/>
      <c r="E5" s="249"/>
      <c r="F5" s="250"/>
      <c r="G5" s="261"/>
      <c r="H5" s="262"/>
      <c r="I5" s="261"/>
      <c r="J5" s="262"/>
      <c r="K5" s="121">
        <v>1</v>
      </c>
      <c r="L5" s="78" t="s">
        <v>202</v>
      </c>
      <c r="M5" s="11">
        <f>SUM(K5-1)</f>
        <v>0</v>
      </c>
    </row>
    <row r="6" spans="2:13" ht="34.35" customHeight="1">
      <c r="B6" s="271" t="s">
        <v>203</v>
      </c>
      <c r="C6" s="272"/>
      <c r="D6" s="272"/>
      <c r="E6" s="272"/>
      <c r="F6" s="273"/>
      <c r="G6" s="261"/>
      <c r="H6" s="262"/>
      <c r="I6" s="261"/>
      <c r="J6" s="262"/>
      <c r="K6" s="121">
        <v>1</v>
      </c>
      <c r="L6" s="78" t="s">
        <v>202</v>
      </c>
      <c r="M6">
        <f>SUM(K6-1)/2</f>
        <v>0</v>
      </c>
    </row>
    <row r="7" spans="2:13" ht="35.1" customHeight="1">
      <c r="B7" s="271" t="s">
        <v>204</v>
      </c>
      <c r="C7" s="272"/>
      <c r="D7" s="272"/>
      <c r="E7" s="272"/>
      <c r="F7" s="273"/>
      <c r="G7" s="261"/>
      <c r="H7" s="262"/>
      <c r="I7" s="261"/>
      <c r="J7" s="262"/>
      <c r="K7" s="121">
        <v>1</v>
      </c>
      <c r="L7" s="112" t="s">
        <v>205</v>
      </c>
      <c r="M7">
        <f>SUM(K7-1)</f>
        <v>0</v>
      </c>
    </row>
    <row r="8" spans="2:13" ht="50.1" customHeight="1">
      <c r="B8" s="274" t="s">
        <v>206</v>
      </c>
      <c r="C8" s="275"/>
      <c r="D8" s="275"/>
      <c r="E8" s="275"/>
      <c r="F8" s="276"/>
      <c r="G8" s="261"/>
      <c r="H8" s="262"/>
      <c r="I8" s="261"/>
      <c r="J8" s="262"/>
      <c r="K8" s="121">
        <v>1</v>
      </c>
      <c r="L8" s="78" t="s">
        <v>207</v>
      </c>
      <c r="M8">
        <f>SUM(K8-1)/4</f>
        <v>0</v>
      </c>
    </row>
    <row r="9" spans="2:13" ht="33.950000000000003" customHeight="1">
      <c r="B9" s="271" t="s">
        <v>208</v>
      </c>
      <c r="C9" s="272"/>
      <c r="D9" s="272"/>
      <c r="E9" s="272"/>
      <c r="F9" s="273"/>
      <c r="G9" s="261"/>
      <c r="H9" s="262"/>
      <c r="I9" s="261"/>
      <c r="J9" s="262"/>
      <c r="K9" s="121">
        <v>1</v>
      </c>
      <c r="L9" s="160">
        <v>50</v>
      </c>
      <c r="M9">
        <f>SUM(K9-1)/4</f>
        <v>0</v>
      </c>
    </row>
    <row r="10" spans="2:13" ht="33" customHeight="1">
      <c r="B10" s="248" t="s">
        <v>209</v>
      </c>
      <c r="C10" s="249"/>
      <c r="D10" s="249"/>
      <c r="E10" s="249"/>
      <c r="F10" s="250"/>
      <c r="G10" s="261"/>
      <c r="H10" s="262"/>
      <c r="I10" s="261"/>
      <c r="J10" s="262"/>
      <c r="K10" s="121">
        <v>1</v>
      </c>
      <c r="L10" s="78" t="s">
        <v>207</v>
      </c>
      <c r="M10">
        <f>SUM(K10-1)/2</f>
        <v>0</v>
      </c>
    </row>
    <row r="11" spans="2:13" ht="34.35" customHeight="1">
      <c r="B11" s="271" t="s">
        <v>210</v>
      </c>
      <c r="C11" s="272"/>
      <c r="D11" s="272"/>
      <c r="E11" s="272"/>
      <c r="F11" s="273"/>
      <c r="G11" s="261"/>
      <c r="H11" s="262"/>
      <c r="I11" s="261"/>
      <c r="J11" s="262"/>
      <c r="K11" s="121">
        <v>1</v>
      </c>
      <c r="L11" s="78">
        <v>46</v>
      </c>
      <c r="M11">
        <f>SUM(K11-1)</f>
        <v>0</v>
      </c>
    </row>
    <row r="12" spans="2:13" ht="34.35" customHeight="1">
      <c r="B12" s="271" t="s">
        <v>211</v>
      </c>
      <c r="C12" s="272"/>
      <c r="D12" s="272"/>
      <c r="E12" s="272"/>
      <c r="F12" s="273"/>
      <c r="G12" s="261" t="s">
        <v>17</v>
      </c>
      <c r="H12" s="262"/>
      <c r="I12" s="261"/>
      <c r="J12" s="262"/>
      <c r="K12" s="121">
        <v>1</v>
      </c>
      <c r="L12" s="160">
        <v>46</v>
      </c>
      <c r="M12">
        <f>SUM(K12-1)/2</f>
        <v>0</v>
      </c>
    </row>
    <row r="13" spans="2:13" ht="34.35" customHeight="1">
      <c r="B13" s="271" t="s">
        <v>212</v>
      </c>
      <c r="C13" s="272"/>
      <c r="D13" s="272"/>
      <c r="E13" s="272"/>
      <c r="F13" s="273"/>
      <c r="G13" s="261"/>
      <c r="H13" s="262"/>
      <c r="I13" s="261"/>
      <c r="J13" s="262"/>
      <c r="K13" s="121">
        <v>1</v>
      </c>
      <c r="L13" s="160">
        <v>45</v>
      </c>
      <c r="M13">
        <f>SUM(K13-1)/2</f>
        <v>0</v>
      </c>
    </row>
    <row r="14" spans="2:13" ht="34.35" customHeight="1">
      <c r="B14" s="271" t="s">
        <v>213</v>
      </c>
      <c r="C14" s="272"/>
      <c r="D14" s="272"/>
      <c r="E14" s="272"/>
      <c r="F14" s="273"/>
      <c r="G14" s="261"/>
      <c r="H14" s="262"/>
      <c r="I14" s="261"/>
      <c r="J14" s="262"/>
      <c r="K14" s="121">
        <v>1</v>
      </c>
      <c r="L14" s="160">
        <v>40</v>
      </c>
      <c r="M14">
        <f>SUM(K14-1)/2</f>
        <v>0</v>
      </c>
    </row>
    <row r="15" spans="2:13" ht="34.35" customHeight="1">
      <c r="B15" s="271" t="s">
        <v>214</v>
      </c>
      <c r="C15" s="272"/>
      <c r="D15" s="272"/>
      <c r="E15" s="272"/>
      <c r="F15" s="273"/>
      <c r="G15" s="261"/>
      <c r="H15" s="262"/>
      <c r="I15" s="261"/>
      <c r="J15" s="262"/>
      <c r="K15" s="121">
        <v>1</v>
      </c>
      <c r="L15" s="160">
        <v>50</v>
      </c>
      <c r="M15">
        <f>SUM(K15-1)/2</f>
        <v>0</v>
      </c>
    </row>
    <row r="16" spans="2:13" ht="18.75">
      <c r="B16" s="1"/>
      <c r="C16" s="1"/>
      <c r="D16" s="1"/>
      <c r="E16" s="1"/>
      <c r="F16" s="1"/>
      <c r="G16" s="269" t="s">
        <v>49</v>
      </c>
      <c r="H16" s="270"/>
      <c r="I16" s="6"/>
      <c r="J16" s="3">
        <f>SUM(M5:M15)</f>
        <v>0</v>
      </c>
      <c r="K16" s="13"/>
      <c r="L16" s="206"/>
    </row>
    <row r="17" spans="1:13" ht="18.75">
      <c r="B17" s="1"/>
      <c r="C17" s="1"/>
      <c r="D17" s="1"/>
      <c r="E17" s="1"/>
      <c r="F17" s="1"/>
      <c r="G17" s="1"/>
      <c r="H17" s="4"/>
      <c r="I17" s="6"/>
      <c r="J17" s="32" t="s">
        <v>215</v>
      </c>
      <c r="L17" s="1"/>
    </row>
    <row r="18" spans="1:13" ht="34.35" customHeight="1">
      <c r="B18" s="68"/>
      <c r="C18" s="68"/>
      <c r="D18" s="68"/>
      <c r="E18" s="68"/>
      <c r="F18" s="68"/>
    </row>
    <row r="19" spans="1:13">
      <c r="A19" s="13"/>
      <c r="B19" s="214" t="s">
        <v>216</v>
      </c>
      <c r="C19" s="209"/>
      <c r="D19" s="209"/>
      <c r="E19" s="209"/>
      <c r="F19" s="209"/>
      <c r="G19" s="210"/>
      <c r="H19" s="210"/>
      <c r="I19" s="210"/>
      <c r="J19" s="210"/>
      <c r="K19" s="210"/>
      <c r="L19" s="205"/>
    </row>
    <row r="20" spans="1:13">
      <c r="B20" s="211" t="s">
        <v>21</v>
      </c>
      <c r="C20" s="212"/>
      <c r="D20" s="212"/>
      <c r="E20" s="212"/>
      <c r="F20" s="213"/>
      <c r="G20" s="5" t="s">
        <v>98</v>
      </c>
      <c r="H20" s="64"/>
      <c r="I20" s="5" t="s">
        <v>99</v>
      </c>
      <c r="J20" s="101"/>
      <c r="K20" s="65"/>
      <c r="L20" s="16" t="s">
        <v>26</v>
      </c>
    </row>
    <row r="21" spans="1:13" ht="34.35" customHeight="1">
      <c r="A21" s="13"/>
      <c r="B21" s="242" t="s">
        <v>217</v>
      </c>
      <c r="C21" s="243"/>
      <c r="D21" s="243"/>
      <c r="E21" s="243"/>
      <c r="F21" s="244"/>
      <c r="G21" s="261"/>
      <c r="H21" s="262"/>
      <c r="I21" s="261"/>
      <c r="J21" s="262"/>
      <c r="K21" s="121">
        <v>1</v>
      </c>
      <c r="L21" s="78">
        <v>47</v>
      </c>
      <c r="M21">
        <f>SUM(K21-1)/2</f>
        <v>0</v>
      </c>
    </row>
    <row r="22" spans="1:13" ht="34.35" customHeight="1">
      <c r="A22" s="13"/>
      <c r="B22" s="242" t="s">
        <v>218</v>
      </c>
      <c r="C22" s="243"/>
      <c r="D22" s="243"/>
      <c r="E22" s="243"/>
      <c r="F22" s="244"/>
      <c r="G22" s="261"/>
      <c r="H22" s="262"/>
      <c r="I22" s="261"/>
      <c r="J22" s="262"/>
      <c r="K22" s="121">
        <v>1</v>
      </c>
      <c r="L22" s="78" t="s">
        <v>219</v>
      </c>
      <c r="M22">
        <f>SUM(K22-1)</f>
        <v>0</v>
      </c>
    </row>
    <row r="23" spans="1:13" ht="34.35" customHeight="1">
      <c r="A23" s="13"/>
      <c r="B23" s="242" t="s">
        <v>220</v>
      </c>
      <c r="C23" s="243"/>
      <c r="D23" s="243"/>
      <c r="E23" s="243"/>
      <c r="F23" s="244"/>
      <c r="G23" s="261"/>
      <c r="H23" s="262"/>
      <c r="I23" s="261"/>
      <c r="J23" s="262"/>
      <c r="K23" s="121">
        <v>1</v>
      </c>
      <c r="L23" s="165" t="s">
        <v>221</v>
      </c>
      <c r="M23">
        <f t="shared" ref="M23:M28" si="0">SUM(K23-1)/2</f>
        <v>0</v>
      </c>
    </row>
    <row r="24" spans="1:13" ht="34.35" customHeight="1">
      <c r="A24" s="13"/>
      <c r="B24" s="242" t="s">
        <v>222</v>
      </c>
      <c r="C24" s="243"/>
      <c r="D24" s="243"/>
      <c r="E24" s="243"/>
      <c r="F24" s="244"/>
      <c r="G24" s="261"/>
      <c r="H24" s="262"/>
      <c r="I24" s="261"/>
      <c r="J24" s="262"/>
      <c r="K24" s="121">
        <v>1</v>
      </c>
      <c r="L24" s="80" t="s">
        <v>219</v>
      </c>
      <c r="M24">
        <f t="shared" si="0"/>
        <v>0</v>
      </c>
    </row>
    <row r="25" spans="1:13" ht="34.35" customHeight="1">
      <c r="A25" s="13"/>
      <c r="B25" s="242" t="s">
        <v>223</v>
      </c>
      <c r="C25" s="243"/>
      <c r="D25" s="243"/>
      <c r="E25" s="243"/>
      <c r="F25" s="244"/>
      <c r="G25" s="261"/>
      <c r="H25" s="262"/>
      <c r="I25" s="261"/>
      <c r="J25" s="262"/>
      <c r="K25" s="121">
        <v>1</v>
      </c>
      <c r="L25" s="80">
        <v>48</v>
      </c>
      <c r="M25">
        <f t="shared" si="0"/>
        <v>0</v>
      </c>
    </row>
    <row r="26" spans="1:13" ht="34.35" customHeight="1">
      <c r="A26" s="13"/>
      <c r="B26" s="242" t="s">
        <v>224</v>
      </c>
      <c r="C26" s="243"/>
      <c r="D26" s="243"/>
      <c r="E26" s="243"/>
      <c r="F26" s="244"/>
      <c r="G26" s="261"/>
      <c r="H26" s="262"/>
      <c r="I26" s="261"/>
      <c r="J26" s="262"/>
      <c r="K26" s="121">
        <v>1</v>
      </c>
      <c r="L26" s="80">
        <v>52</v>
      </c>
      <c r="M26">
        <f t="shared" si="0"/>
        <v>0</v>
      </c>
    </row>
    <row r="27" spans="1:13" ht="34.35" customHeight="1">
      <c r="A27" s="13"/>
      <c r="B27" s="242" t="s">
        <v>225</v>
      </c>
      <c r="C27" s="243"/>
      <c r="D27" s="243"/>
      <c r="E27" s="243"/>
      <c r="F27" s="244"/>
      <c r="G27" s="261"/>
      <c r="H27" s="262"/>
      <c r="I27" s="261"/>
      <c r="J27" s="262"/>
      <c r="K27" s="121">
        <v>1</v>
      </c>
      <c r="L27" s="78">
        <v>45</v>
      </c>
      <c r="M27">
        <f t="shared" si="0"/>
        <v>0</v>
      </c>
    </row>
    <row r="28" spans="1:13" ht="34.35" customHeight="1">
      <c r="A28" s="13"/>
      <c r="B28" s="242" t="s">
        <v>226</v>
      </c>
      <c r="C28" s="243"/>
      <c r="D28" s="243"/>
      <c r="E28" s="243"/>
      <c r="F28" s="244"/>
      <c r="G28" s="261"/>
      <c r="H28" s="262"/>
      <c r="I28" s="261"/>
      <c r="J28" s="262"/>
      <c r="K28" s="121">
        <v>1</v>
      </c>
      <c r="L28" s="78" t="s">
        <v>227</v>
      </c>
      <c r="M28">
        <f t="shared" si="0"/>
        <v>0</v>
      </c>
    </row>
    <row r="29" spans="1:13" ht="18.75">
      <c r="B29" s="1"/>
      <c r="C29" s="1"/>
      <c r="D29" s="1"/>
      <c r="E29" s="1"/>
      <c r="F29" s="1"/>
      <c r="G29" s="269" t="s">
        <v>49</v>
      </c>
      <c r="H29" s="270"/>
      <c r="I29" s="6"/>
      <c r="J29" s="3">
        <f>SUM(M21:M28)</f>
        <v>0</v>
      </c>
      <c r="K29" s="10"/>
      <c r="L29" s="70"/>
    </row>
    <row r="30" spans="1:13" ht="18.75">
      <c r="B30" s="1"/>
      <c r="C30" s="1"/>
      <c r="D30" s="1"/>
      <c r="E30" s="1"/>
      <c r="F30" s="1"/>
      <c r="G30" s="1"/>
      <c r="H30" s="4"/>
      <c r="I30" s="6"/>
      <c r="J30" s="32" t="s">
        <v>191</v>
      </c>
      <c r="L30" s="1"/>
    </row>
    <row r="31" spans="1:13" ht="34.35" customHeight="1">
      <c r="B31" s="68"/>
      <c r="C31" s="68"/>
      <c r="D31" s="68"/>
      <c r="E31" s="68"/>
      <c r="F31" s="68"/>
      <c r="G31" s="68"/>
      <c r="H31" s="68"/>
    </row>
    <row r="32" spans="1:13">
      <c r="A32" s="13"/>
      <c r="B32" s="214" t="s">
        <v>228</v>
      </c>
      <c r="C32" s="209"/>
      <c r="D32" s="209"/>
      <c r="E32" s="209"/>
      <c r="F32" s="209"/>
      <c r="G32" s="212"/>
      <c r="H32" s="212"/>
      <c r="I32" s="210"/>
      <c r="J32" s="210"/>
      <c r="K32" s="210"/>
      <c r="L32" s="205"/>
    </row>
    <row r="33" spans="1:13">
      <c r="A33" s="13"/>
      <c r="B33" s="211" t="s">
        <v>21</v>
      </c>
      <c r="C33" s="212"/>
      <c r="D33" s="212"/>
      <c r="E33" s="212"/>
      <c r="F33" s="213"/>
      <c r="G33" s="5" t="s">
        <v>98</v>
      </c>
      <c r="H33" s="64"/>
      <c r="I33" s="5" t="s">
        <v>99</v>
      </c>
      <c r="J33" s="101"/>
      <c r="K33" s="65"/>
      <c r="L33" s="16" t="s">
        <v>26</v>
      </c>
    </row>
    <row r="34" spans="1:13" ht="34.35" customHeight="1">
      <c r="A34" s="13"/>
      <c r="B34" s="242" t="s">
        <v>229</v>
      </c>
      <c r="C34" s="243"/>
      <c r="D34" s="243"/>
      <c r="E34" s="243"/>
      <c r="F34" s="244"/>
      <c r="G34" s="261"/>
      <c r="H34" s="262"/>
      <c r="I34" s="261"/>
      <c r="J34" s="262"/>
      <c r="K34" s="121">
        <v>1</v>
      </c>
      <c r="L34" s="215" t="s">
        <v>230</v>
      </c>
      <c r="M34">
        <f>SUM(K34-1)/4</f>
        <v>0</v>
      </c>
    </row>
    <row r="35" spans="1:13" ht="34.35" customHeight="1">
      <c r="A35" s="13"/>
      <c r="B35" s="248" t="s">
        <v>231</v>
      </c>
      <c r="C35" s="249"/>
      <c r="D35" s="249"/>
      <c r="E35" s="249"/>
      <c r="F35" s="250"/>
      <c r="G35" s="261"/>
      <c r="H35" s="262"/>
      <c r="I35" s="261"/>
      <c r="J35" s="262"/>
      <c r="K35" s="121">
        <v>1</v>
      </c>
      <c r="L35" s="80" t="s">
        <v>232</v>
      </c>
      <c r="M35">
        <f>SUM(K35-1)/4</f>
        <v>0</v>
      </c>
    </row>
    <row r="36" spans="1:13" ht="34.35" customHeight="1">
      <c r="A36" s="13"/>
      <c r="B36" s="271" t="s">
        <v>233</v>
      </c>
      <c r="C36" s="272"/>
      <c r="D36" s="272"/>
      <c r="E36" s="272"/>
      <c r="F36" s="273"/>
      <c r="G36" s="261"/>
      <c r="H36" s="262"/>
      <c r="I36" s="261"/>
      <c r="J36" s="262"/>
      <c r="K36" s="121">
        <v>1</v>
      </c>
      <c r="L36" s="78">
        <v>51</v>
      </c>
      <c r="M36">
        <f>SUM(K36-1)/4</f>
        <v>0</v>
      </c>
    </row>
    <row r="37" spans="1:13" ht="34.35" customHeight="1">
      <c r="A37" s="13"/>
      <c r="B37" s="271" t="s">
        <v>234</v>
      </c>
      <c r="C37" s="272"/>
      <c r="D37" s="272"/>
      <c r="E37" s="272"/>
      <c r="F37" s="273"/>
      <c r="G37" s="261"/>
      <c r="H37" s="262"/>
      <c r="I37" s="261"/>
      <c r="J37" s="262"/>
      <c r="K37" s="121">
        <v>1</v>
      </c>
      <c r="L37" s="165">
        <v>52</v>
      </c>
      <c r="M37">
        <f>SUM(K37-1)</f>
        <v>0</v>
      </c>
    </row>
    <row r="38" spans="1:13" ht="35.1" customHeight="1">
      <c r="A38" s="13"/>
      <c r="B38" s="248" t="s">
        <v>235</v>
      </c>
      <c r="C38" s="249"/>
      <c r="D38" s="249"/>
      <c r="E38" s="249"/>
      <c r="F38" s="250"/>
      <c r="G38" s="261"/>
      <c r="H38" s="262"/>
      <c r="I38" s="261"/>
      <c r="J38" s="262"/>
      <c r="K38" s="121">
        <v>1</v>
      </c>
      <c r="L38" s="78">
        <v>52</v>
      </c>
      <c r="M38">
        <f>SUM(K38-1)/2</f>
        <v>0</v>
      </c>
    </row>
    <row r="39" spans="1:13" ht="34.35" customHeight="1">
      <c r="A39" s="13"/>
      <c r="B39" s="277" t="s">
        <v>236</v>
      </c>
      <c r="C39" s="277"/>
      <c r="D39" s="277"/>
      <c r="E39" s="277"/>
      <c r="F39" s="278"/>
      <c r="G39" s="261"/>
      <c r="H39" s="262"/>
      <c r="I39" s="261"/>
      <c r="J39" s="262"/>
      <c r="K39" s="121">
        <v>1</v>
      </c>
      <c r="L39" s="78" t="s">
        <v>232</v>
      </c>
      <c r="M39">
        <f>SUM(K39-1)/2</f>
        <v>0</v>
      </c>
    </row>
    <row r="40" spans="1:13" ht="18.75">
      <c r="B40" s="1"/>
      <c r="C40" s="1"/>
      <c r="D40" s="1"/>
      <c r="E40" s="1"/>
      <c r="F40" s="1"/>
      <c r="G40" s="269" t="s">
        <v>49</v>
      </c>
      <c r="H40" s="270"/>
      <c r="I40" s="6"/>
      <c r="J40" s="3">
        <f>SUM(M34:M39)</f>
        <v>0</v>
      </c>
      <c r="K40" s="10"/>
      <c r="L40" s="70"/>
    </row>
    <row r="41" spans="1:13" ht="18.75">
      <c r="B41" s="1"/>
      <c r="C41" s="1"/>
      <c r="D41" s="1"/>
      <c r="E41" s="1"/>
      <c r="F41" s="1"/>
      <c r="G41" s="1"/>
      <c r="H41" s="4"/>
      <c r="I41" s="6"/>
      <c r="J41" s="32" t="s">
        <v>237</v>
      </c>
      <c r="L41" s="1"/>
    </row>
    <row r="42" spans="1:13" ht="16.5" thickBot="1">
      <c r="I42" s="34"/>
      <c r="J42" s="34"/>
      <c r="K42" s="38"/>
    </row>
    <row r="43" spans="1:13" ht="20.25" thickTop="1" thickBot="1">
      <c r="H43" s="35"/>
      <c r="I43" s="36" t="s">
        <v>63</v>
      </c>
      <c r="J43" s="39">
        <f>SUM(J16,J29,J40)</f>
        <v>0</v>
      </c>
      <c r="K43" s="52"/>
      <c r="L43" s="54"/>
    </row>
    <row r="44" spans="1:13" ht="20.25" thickTop="1" thickBot="1">
      <c r="H44" s="35"/>
      <c r="I44" s="57"/>
      <c r="J44" s="56">
        <v>13.75</v>
      </c>
      <c r="K44" s="53"/>
      <c r="L44" s="55"/>
    </row>
    <row r="45" spans="1:13" ht="16.5" thickTop="1"/>
  </sheetData>
  <sheetProtection algorithmName="SHA-512" hashValue="q+IimcFwUxW+3o3NHy8T3FC/FJmghNNIs4GEOcyofYjO/w10QjVKOnPjy7jFJ5BY/SoSDsTQk9ae88sXBg/ZIw==" saltValue="DE/VJevffNydpXTXB9F6iQ==" spinCount="100000" sheet="1" objects="1" scenarios="1"/>
  <mergeCells count="78">
    <mergeCell ref="G40:H40"/>
    <mergeCell ref="I39:J39"/>
    <mergeCell ref="G39:H39"/>
    <mergeCell ref="I36:J36"/>
    <mergeCell ref="G36:H36"/>
    <mergeCell ref="I37:J37"/>
    <mergeCell ref="G37:H37"/>
    <mergeCell ref="I38:J38"/>
    <mergeCell ref="G38:H38"/>
    <mergeCell ref="I28:J28"/>
    <mergeCell ref="G28:H28"/>
    <mergeCell ref="I34:J34"/>
    <mergeCell ref="G34:H34"/>
    <mergeCell ref="I35:J35"/>
    <mergeCell ref="G35:H35"/>
    <mergeCell ref="G29:H29"/>
    <mergeCell ref="I25:J25"/>
    <mergeCell ref="G25:H25"/>
    <mergeCell ref="I26:J26"/>
    <mergeCell ref="G26:H26"/>
    <mergeCell ref="I27:J27"/>
    <mergeCell ref="G27:H27"/>
    <mergeCell ref="I22:J22"/>
    <mergeCell ref="G22:H22"/>
    <mergeCell ref="I23:J23"/>
    <mergeCell ref="G23:H23"/>
    <mergeCell ref="I24:J24"/>
    <mergeCell ref="G24:H24"/>
    <mergeCell ref="I14:J14"/>
    <mergeCell ref="G14:H14"/>
    <mergeCell ref="I15:J15"/>
    <mergeCell ref="G15:H15"/>
    <mergeCell ref="I21:J21"/>
    <mergeCell ref="G21:H21"/>
    <mergeCell ref="G16:H16"/>
    <mergeCell ref="I11:J11"/>
    <mergeCell ref="G11:H11"/>
    <mergeCell ref="I12:J12"/>
    <mergeCell ref="G12:H12"/>
    <mergeCell ref="I13:J13"/>
    <mergeCell ref="G13:H13"/>
    <mergeCell ref="G8:H8"/>
    <mergeCell ref="I8:J8"/>
    <mergeCell ref="I9:J9"/>
    <mergeCell ref="G9:H9"/>
    <mergeCell ref="I10:J10"/>
    <mergeCell ref="G10:H10"/>
    <mergeCell ref="I5:J5"/>
    <mergeCell ref="G5:H5"/>
    <mergeCell ref="G6:H6"/>
    <mergeCell ref="I6:J6"/>
    <mergeCell ref="I7:J7"/>
    <mergeCell ref="G7:H7"/>
    <mergeCell ref="B36:F36"/>
    <mergeCell ref="B37:F37"/>
    <mergeCell ref="B38:F38"/>
    <mergeCell ref="B39:F39"/>
    <mergeCell ref="B11:F11"/>
    <mergeCell ref="B12:F12"/>
    <mergeCell ref="B13:F13"/>
    <mergeCell ref="B14:F14"/>
    <mergeCell ref="B15:F15"/>
    <mergeCell ref="B35:F35"/>
    <mergeCell ref="B34:F34"/>
    <mergeCell ref="B28:F28"/>
    <mergeCell ref="B27:F27"/>
    <mergeCell ref="B26:F26"/>
    <mergeCell ref="B25:F25"/>
    <mergeCell ref="B24:F24"/>
    <mergeCell ref="B23:F23"/>
    <mergeCell ref="B22:F22"/>
    <mergeCell ref="B21:F21"/>
    <mergeCell ref="B10:F10"/>
    <mergeCell ref="B5:F5"/>
    <mergeCell ref="B6:F6"/>
    <mergeCell ref="B7:F7"/>
    <mergeCell ref="B8:F8"/>
    <mergeCell ref="B9:F9"/>
  </mergeCells>
  <pageMargins left="0.7" right="0.7" top="0.75" bottom="0.75" header="0.3" footer="0.3"/>
  <ignoredErrors>
    <ignoredError sqref="M1:M1048576" 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13313" r:id="rId3" name="Group Box 1">
              <controlPr defaultSize="0" autoFill="0" autoPict="0">
                <anchor moveWithCells="1">
                  <from>
                    <xdr:col>6</xdr:col>
                    <xdr:colOff>19050</xdr:colOff>
                    <xdr:row>4</xdr:row>
                    <xdr:rowOff>19050</xdr:rowOff>
                  </from>
                  <to>
                    <xdr:col>9</xdr:col>
                    <xdr:colOff>800100</xdr:colOff>
                    <xdr:row>5</xdr:row>
                    <xdr:rowOff>0</xdr:rowOff>
                  </to>
                </anchor>
              </controlPr>
            </control>
          </mc:Choice>
        </mc:AlternateContent>
        <mc:AlternateContent xmlns:mc="http://schemas.openxmlformats.org/markup-compatibility/2006">
          <mc:Choice Requires="x14">
            <control shapeId="13422" r:id="rId4" name="Group Box 110">
              <controlPr defaultSize="0" autoFill="0" autoPict="0">
                <anchor moveWithCells="1">
                  <from>
                    <xdr:col>6</xdr:col>
                    <xdr:colOff>19050</xdr:colOff>
                    <xdr:row>4</xdr:row>
                    <xdr:rowOff>19050</xdr:rowOff>
                  </from>
                  <to>
                    <xdr:col>9</xdr:col>
                    <xdr:colOff>800100</xdr:colOff>
                    <xdr:row>4</xdr:row>
                    <xdr:rowOff>361950</xdr:rowOff>
                  </to>
                </anchor>
              </controlPr>
            </control>
          </mc:Choice>
        </mc:AlternateContent>
        <mc:AlternateContent xmlns:mc="http://schemas.openxmlformats.org/markup-compatibility/2006">
          <mc:Choice Requires="x14">
            <control shapeId="13431" r:id="rId5" name="Option Button 119">
              <controlPr defaultSize="0" autoFill="0" autoLine="0" autoPict="0">
                <anchor moveWithCells="1">
                  <from>
                    <xdr:col>6</xdr:col>
                    <xdr:colOff>19050</xdr:colOff>
                    <xdr:row>4</xdr:row>
                    <xdr:rowOff>19050</xdr:rowOff>
                  </from>
                  <to>
                    <xdr:col>6</xdr:col>
                    <xdr:colOff>247650</xdr:colOff>
                    <xdr:row>4</xdr:row>
                    <xdr:rowOff>247650</xdr:rowOff>
                  </to>
                </anchor>
              </controlPr>
            </control>
          </mc:Choice>
        </mc:AlternateContent>
        <mc:AlternateContent xmlns:mc="http://schemas.openxmlformats.org/markup-compatibility/2006">
          <mc:Choice Requires="x14">
            <control shapeId="13432" r:id="rId6" name="Option Button 120">
              <controlPr defaultSize="0" autoFill="0" autoLine="0" autoPict="0">
                <anchor moveWithCells="1">
                  <from>
                    <xdr:col>8</xdr:col>
                    <xdr:colOff>19050</xdr:colOff>
                    <xdr:row>4</xdr:row>
                    <xdr:rowOff>19050</xdr:rowOff>
                  </from>
                  <to>
                    <xdr:col>8</xdr:col>
                    <xdr:colOff>247650</xdr:colOff>
                    <xdr:row>4</xdr:row>
                    <xdr:rowOff>247650</xdr:rowOff>
                  </to>
                </anchor>
              </controlPr>
            </control>
          </mc:Choice>
        </mc:AlternateContent>
        <mc:AlternateContent xmlns:mc="http://schemas.openxmlformats.org/markup-compatibility/2006">
          <mc:Choice Requires="x14">
            <control shapeId="13433" r:id="rId7" name="Option Button 121">
              <controlPr defaultSize="0" autoFill="0" autoLine="0" autoPict="0">
                <anchor moveWithCells="1">
                  <from>
                    <xdr:col>6</xdr:col>
                    <xdr:colOff>19050</xdr:colOff>
                    <xdr:row>5</xdr:row>
                    <xdr:rowOff>19050</xdr:rowOff>
                  </from>
                  <to>
                    <xdr:col>6</xdr:col>
                    <xdr:colOff>247650</xdr:colOff>
                    <xdr:row>5</xdr:row>
                    <xdr:rowOff>247650</xdr:rowOff>
                  </to>
                </anchor>
              </controlPr>
            </control>
          </mc:Choice>
        </mc:AlternateContent>
        <mc:AlternateContent xmlns:mc="http://schemas.openxmlformats.org/markup-compatibility/2006">
          <mc:Choice Requires="x14">
            <control shapeId="13434" r:id="rId8" name="Option Button 122">
              <controlPr defaultSize="0" autoFill="0" autoLine="0" autoPict="0">
                <anchor moveWithCells="1">
                  <from>
                    <xdr:col>8</xdr:col>
                    <xdr:colOff>19050</xdr:colOff>
                    <xdr:row>5</xdr:row>
                    <xdr:rowOff>19050</xdr:rowOff>
                  </from>
                  <to>
                    <xdr:col>8</xdr:col>
                    <xdr:colOff>247650</xdr:colOff>
                    <xdr:row>5</xdr:row>
                    <xdr:rowOff>247650</xdr:rowOff>
                  </to>
                </anchor>
              </controlPr>
            </control>
          </mc:Choice>
        </mc:AlternateContent>
        <mc:AlternateContent xmlns:mc="http://schemas.openxmlformats.org/markup-compatibility/2006">
          <mc:Choice Requires="x14">
            <control shapeId="13435" r:id="rId9" name="Option Button 123">
              <controlPr defaultSize="0" autoFill="0" autoLine="0" autoPict="0">
                <anchor moveWithCells="1">
                  <from>
                    <xdr:col>6</xdr:col>
                    <xdr:colOff>19050</xdr:colOff>
                    <xdr:row>6</xdr:row>
                    <xdr:rowOff>19050</xdr:rowOff>
                  </from>
                  <to>
                    <xdr:col>6</xdr:col>
                    <xdr:colOff>247650</xdr:colOff>
                    <xdr:row>6</xdr:row>
                    <xdr:rowOff>247650</xdr:rowOff>
                  </to>
                </anchor>
              </controlPr>
            </control>
          </mc:Choice>
        </mc:AlternateContent>
        <mc:AlternateContent xmlns:mc="http://schemas.openxmlformats.org/markup-compatibility/2006">
          <mc:Choice Requires="x14">
            <control shapeId="13436" r:id="rId10" name="Option Button 124">
              <controlPr defaultSize="0" autoFill="0" autoLine="0" autoPict="0">
                <anchor moveWithCells="1">
                  <from>
                    <xdr:col>8</xdr:col>
                    <xdr:colOff>19050</xdr:colOff>
                    <xdr:row>6</xdr:row>
                    <xdr:rowOff>19050</xdr:rowOff>
                  </from>
                  <to>
                    <xdr:col>8</xdr:col>
                    <xdr:colOff>247650</xdr:colOff>
                    <xdr:row>6</xdr:row>
                    <xdr:rowOff>247650</xdr:rowOff>
                  </to>
                </anchor>
              </controlPr>
            </control>
          </mc:Choice>
        </mc:AlternateContent>
        <mc:AlternateContent xmlns:mc="http://schemas.openxmlformats.org/markup-compatibility/2006">
          <mc:Choice Requires="x14">
            <control shapeId="13437" r:id="rId11" name="Option Button 125">
              <controlPr defaultSize="0" autoFill="0" autoLine="0" autoPict="0">
                <anchor moveWithCells="1">
                  <from>
                    <xdr:col>6</xdr:col>
                    <xdr:colOff>19050</xdr:colOff>
                    <xdr:row>7</xdr:row>
                    <xdr:rowOff>19050</xdr:rowOff>
                  </from>
                  <to>
                    <xdr:col>6</xdr:col>
                    <xdr:colOff>247650</xdr:colOff>
                    <xdr:row>7</xdr:row>
                    <xdr:rowOff>247650</xdr:rowOff>
                  </to>
                </anchor>
              </controlPr>
            </control>
          </mc:Choice>
        </mc:AlternateContent>
        <mc:AlternateContent xmlns:mc="http://schemas.openxmlformats.org/markup-compatibility/2006">
          <mc:Choice Requires="x14">
            <control shapeId="13438" r:id="rId12" name="Option Button 126">
              <controlPr defaultSize="0" autoFill="0" autoLine="0" autoPict="0">
                <anchor moveWithCells="1">
                  <from>
                    <xdr:col>8</xdr:col>
                    <xdr:colOff>19050</xdr:colOff>
                    <xdr:row>7</xdr:row>
                    <xdr:rowOff>19050</xdr:rowOff>
                  </from>
                  <to>
                    <xdr:col>8</xdr:col>
                    <xdr:colOff>247650</xdr:colOff>
                    <xdr:row>7</xdr:row>
                    <xdr:rowOff>247650</xdr:rowOff>
                  </to>
                </anchor>
              </controlPr>
            </control>
          </mc:Choice>
        </mc:AlternateContent>
        <mc:AlternateContent xmlns:mc="http://schemas.openxmlformats.org/markup-compatibility/2006">
          <mc:Choice Requires="x14">
            <control shapeId="13439" r:id="rId13" name="Option Button 127">
              <controlPr defaultSize="0" autoFill="0" autoLine="0" autoPict="0">
                <anchor moveWithCells="1">
                  <from>
                    <xdr:col>6</xdr:col>
                    <xdr:colOff>19050</xdr:colOff>
                    <xdr:row>8</xdr:row>
                    <xdr:rowOff>19050</xdr:rowOff>
                  </from>
                  <to>
                    <xdr:col>6</xdr:col>
                    <xdr:colOff>247650</xdr:colOff>
                    <xdr:row>8</xdr:row>
                    <xdr:rowOff>247650</xdr:rowOff>
                  </to>
                </anchor>
              </controlPr>
            </control>
          </mc:Choice>
        </mc:AlternateContent>
        <mc:AlternateContent xmlns:mc="http://schemas.openxmlformats.org/markup-compatibility/2006">
          <mc:Choice Requires="x14">
            <control shapeId="13440" r:id="rId14" name="Option Button 128">
              <controlPr defaultSize="0" autoFill="0" autoLine="0" autoPict="0">
                <anchor moveWithCells="1">
                  <from>
                    <xdr:col>8</xdr:col>
                    <xdr:colOff>19050</xdr:colOff>
                    <xdr:row>8</xdr:row>
                    <xdr:rowOff>19050</xdr:rowOff>
                  </from>
                  <to>
                    <xdr:col>8</xdr:col>
                    <xdr:colOff>247650</xdr:colOff>
                    <xdr:row>8</xdr:row>
                    <xdr:rowOff>247650</xdr:rowOff>
                  </to>
                </anchor>
              </controlPr>
            </control>
          </mc:Choice>
        </mc:AlternateContent>
        <mc:AlternateContent xmlns:mc="http://schemas.openxmlformats.org/markup-compatibility/2006">
          <mc:Choice Requires="x14">
            <control shapeId="13441" r:id="rId15" name="Option Button 129">
              <controlPr defaultSize="0" autoFill="0" autoLine="0" autoPict="0">
                <anchor moveWithCells="1">
                  <from>
                    <xdr:col>6</xdr:col>
                    <xdr:colOff>19050</xdr:colOff>
                    <xdr:row>9</xdr:row>
                    <xdr:rowOff>19050</xdr:rowOff>
                  </from>
                  <to>
                    <xdr:col>6</xdr:col>
                    <xdr:colOff>247650</xdr:colOff>
                    <xdr:row>9</xdr:row>
                    <xdr:rowOff>247650</xdr:rowOff>
                  </to>
                </anchor>
              </controlPr>
            </control>
          </mc:Choice>
        </mc:AlternateContent>
        <mc:AlternateContent xmlns:mc="http://schemas.openxmlformats.org/markup-compatibility/2006">
          <mc:Choice Requires="x14">
            <control shapeId="13442" r:id="rId16" name="Option Button 130">
              <controlPr defaultSize="0" autoFill="0" autoLine="0" autoPict="0">
                <anchor moveWithCells="1">
                  <from>
                    <xdr:col>8</xdr:col>
                    <xdr:colOff>19050</xdr:colOff>
                    <xdr:row>9</xdr:row>
                    <xdr:rowOff>19050</xdr:rowOff>
                  </from>
                  <to>
                    <xdr:col>8</xdr:col>
                    <xdr:colOff>247650</xdr:colOff>
                    <xdr:row>9</xdr:row>
                    <xdr:rowOff>247650</xdr:rowOff>
                  </to>
                </anchor>
              </controlPr>
            </control>
          </mc:Choice>
        </mc:AlternateContent>
        <mc:AlternateContent xmlns:mc="http://schemas.openxmlformats.org/markup-compatibility/2006">
          <mc:Choice Requires="x14">
            <control shapeId="13443" r:id="rId17" name="Option Button 131">
              <controlPr defaultSize="0" autoFill="0" autoLine="0" autoPict="0">
                <anchor moveWithCells="1">
                  <from>
                    <xdr:col>6</xdr:col>
                    <xdr:colOff>19050</xdr:colOff>
                    <xdr:row>10</xdr:row>
                    <xdr:rowOff>19050</xdr:rowOff>
                  </from>
                  <to>
                    <xdr:col>6</xdr:col>
                    <xdr:colOff>247650</xdr:colOff>
                    <xdr:row>10</xdr:row>
                    <xdr:rowOff>247650</xdr:rowOff>
                  </to>
                </anchor>
              </controlPr>
            </control>
          </mc:Choice>
        </mc:AlternateContent>
        <mc:AlternateContent xmlns:mc="http://schemas.openxmlformats.org/markup-compatibility/2006">
          <mc:Choice Requires="x14">
            <control shapeId="13444" r:id="rId18" name="Option Button 132">
              <controlPr defaultSize="0" autoFill="0" autoLine="0" autoPict="0">
                <anchor moveWithCells="1">
                  <from>
                    <xdr:col>8</xdr:col>
                    <xdr:colOff>19050</xdr:colOff>
                    <xdr:row>10</xdr:row>
                    <xdr:rowOff>19050</xdr:rowOff>
                  </from>
                  <to>
                    <xdr:col>8</xdr:col>
                    <xdr:colOff>247650</xdr:colOff>
                    <xdr:row>10</xdr:row>
                    <xdr:rowOff>247650</xdr:rowOff>
                  </to>
                </anchor>
              </controlPr>
            </control>
          </mc:Choice>
        </mc:AlternateContent>
        <mc:AlternateContent xmlns:mc="http://schemas.openxmlformats.org/markup-compatibility/2006">
          <mc:Choice Requires="x14">
            <control shapeId="13445" r:id="rId19" name="Option Button 133">
              <controlPr defaultSize="0" autoFill="0" autoLine="0" autoPict="0">
                <anchor moveWithCells="1">
                  <from>
                    <xdr:col>6</xdr:col>
                    <xdr:colOff>19050</xdr:colOff>
                    <xdr:row>11</xdr:row>
                    <xdr:rowOff>19050</xdr:rowOff>
                  </from>
                  <to>
                    <xdr:col>6</xdr:col>
                    <xdr:colOff>247650</xdr:colOff>
                    <xdr:row>11</xdr:row>
                    <xdr:rowOff>247650</xdr:rowOff>
                  </to>
                </anchor>
              </controlPr>
            </control>
          </mc:Choice>
        </mc:AlternateContent>
        <mc:AlternateContent xmlns:mc="http://schemas.openxmlformats.org/markup-compatibility/2006">
          <mc:Choice Requires="x14">
            <control shapeId="13446" r:id="rId20" name="Option Button 134">
              <controlPr defaultSize="0" autoFill="0" autoLine="0" autoPict="0">
                <anchor moveWithCells="1">
                  <from>
                    <xdr:col>8</xdr:col>
                    <xdr:colOff>19050</xdr:colOff>
                    <xdr:row>11</xdr:row>
                    <xdr:rowOff>19050</xdr:rowOff>
                  </from>
                  <to>
                    <xdr:col>8</xdr:col>
                    <xdr:colOff>247650</xdr:colOff>
                    <xdr:row>11</xdr:row>
                    <xdr:rowOff>247650</xdr:rowOff>
                  </to>
                </anchor>
              </controlPr>
            </control>
          </mc:Choice>
        </mc:AlternateContent>
        <mc:AlternateContent xmlns:mc="http://schemas.openxmlformats.org/markup-compatibility/2006">
          <mc:Choice Requires="x14">
            <control shapeId="13447" r:id="rId21" name="Option Button 135">
              <controlPr defaultSize="0" autoFill="0" autoLine="0" autoPict="0">
                <anchor moveWithCells="1">
                  <from>
                    <xdr:col>6</xdr:col>
                    <xdr:colOff>19050</xdr:colOff>
                    <xdr:row>12</xdr:row>
                    <xdr:rowOff>19050</xdr:rowOff>
                  </from>
                  <to>
                    <xdr:col>6</xdr:col>
                    <xdr:colOff>247650</xdr:colOff>
                    <xdr:row>12</xdr:row>
                    <xdr:rowOff>247650</xdr:rowOff>
                  </to>
                </anchor>
              </controlPr>
            </control>
          </mc:Choice>
        </mc:AlternateContent>
        <mc:AlternateContent xmlns:mc="http://schemas.openxmlformats.org/markup-compatibility/2006">
          <mc:Choice Requires="x14">
            <control shapeId="13448" r:id="rId22" name="Option Button 136">
              <controlPr defaultSize="0" autoFill="0" autoLine="0" autoPict="0">
                <anchor moveWithCells="1">
                  <from>
                    <xdr:col>8</xdr:col>
                    <xdr:colOff>19050</xdr:colOff>
                    <xdr:row>12</xdr:row>
                    <xdr:rowOff>19050</xdr:rowOff>
                  </from>
                  <to>
                    <xdr:col>8</xdr:col>
                    <xdr:colOff>247650</xdr:colOff>
                    <xdr:row>12</xdr:row>
                    <xdr:rowOff>247650</xdr:rowOff>
                  </to>
                </anchor>
              </controlPr>
            </control>
          </mc:Choice>
        </mc:AlternateContent>
        <mc:AlternateContent xmlns:mc="http://schemas.openxmlformats.org/markup-compatibility/2006">
          <mc:Choice Requires="x14">
            <control shapeId="13449" r:id="rId23" name="Option Button 137">
              <controlPr defaultSize="0" autoFill="0" autoLine="0" autoPict="0">
                <anchor moveWithCells="1">
                  <from>
                    <xdr:col>6</xdr:col>
                    <xdr:colOff>19050</xdr:colOff>
                    <xdr:row>13</xdr:row>
                    <xdr:rowOff>19050</xdr:rowOff>
                  </from>
                  <to>
                    <xdr:col>6</xdr:col>
                    <xdr:colOff>247650</xdr:colOff>
                    <xdr:row>13</xdr:row>
                    <xdr:rowOff>247650</xdr:rowOff>
                  </to>
                </anchor>
              </controlPr>
            </control>
          </mc:Choice>
        </mc:AlternateContent>
        <mc:AlternateContent xmlns:mc="http://schemas.openxmlformats.org/markup-compatibility/2006">
          <mc:Choice Requires="x14">
            <control shapeId="13450" r:id="rId24" name="Option Button 138">
              <controlPr defaultSize="0" autoFill="0" autoLine="0" autoPict="0">
                <anchor moveWithCells="1">
                  <from>
                    <xdr:col>8</xdr:col>
                    <xdr:colOff>19050</xdr:colOff>
                    <xdr:row>13</xdr:row>
                    <xdr:rowOff>19050</xdr:rowOff>
                  </from>
                  <to>
                    <xdr:col>8</xdr:col>
                    <xdr:colOff>247650</xdr:colOff>
                    <xdr:row>13</xdr:row>
                    <xdr:rowOff>247650</xdr:rowOff>
                  </to>
                </anchor>
              </controlPr>
            </control>
          </mc:Choice>
        </mc:AlternateContent>
        <mc:AlternateContent xmlns:mc="http://schemas.openxmlformats.org/markup-compatibility/2006">
          <mc:Choice Requires="x14">
            <control shapeId="13451" r:id="rId25" name="Option Button 139">
              <controlPr defaultSize="0" autoFill="0" autoLine="0" autoPict="0">
                <anchor moveWithCells="1">
                  <from>
                    <xdr:col>6</xdr:col>
                    <xdr:colOff>19050</xdr:colOff>
                    <xdr:row>14</xdr:row>
                    <xdr:rowOff>19050</xdr:rowOff>
                  </from>
                  <to>
                    <xdr:col>6</xdr:col>
                    <xdr:colOff>247650</xdr:colOff>
                    <xdr:row>14</xdr:row>
                    <xdr:rowOff>247650</xdr:rowOff>
                  </to>
                </anchor>
              </controlPr>
            </control>
          </mc:Choice>
        </mc:AlternateContent>
        <mc:AlternateContent xmlns:mc="http://schemas.openxmlformats.org/markup-compatibility/2006">
          <mc:Choice Requires="x14">
            <control shapeId="13452" r:id="rId26" name="Option Button 140">
              <controlPr defaultSize="0" autoFill="0" autoLine="0" autoPict="0">
                <anchor moveWithCells="1">
                  <from>
                    <xdr:col>8</xdr:col>
                    <xdr:colOff>19050</xdr:colOff>
                    <xdr:row>14</xdr:row>
                    <xdr:rowOff>19050</xdr:rowOff>
                  </from>
                  <to>
                    <xdr:col>8</xdr:col>
                    <xdr:colOff>247650</xdr:colOff>
                    <xdr:row>14</xdr:row>
                    <xdr:rowOff>247650</xdr:rowOff>
                  </to>
                </anchor>
              </controlPr>
            </control>
          </mc:Choice>
        </mc:AlternateContent>
        <mc:AlternateContent xmlns:mc="http://schemas.openxmlformats.org/markup-compatibility/2006">
          <mc:Choice Requires="x14">
            <control shapeId="13458" r:id="rId27" name="Option Button 146">
              <controlPr defaultSize="0" autoFill="0" autoLine="0" autoPict="0">
                <anchor moveWithCells="1">
                  <from>
                    <xdr:col>6</xdr:col>
                    <xdr:colOff>19050</xdr:colOff>
                    <xdr:row>20</xdr:row>
                    <xdr:rowOff>19050</xdr:rowOff>
                  </from>
                  <to>
                    <xdr:col>6</xdr:col>
                    <xdr:colOff>247650</xdr:colOff>
                    <xdr:row>20</xdr:row>
                    <xdr:rowOff>247650</xdr:rowOff>
                  </to>
                </anchor>
              </controlPr>
            </control>
          </mc:Choice>
        </mc:AlternateContent>
        <mc:AlternateContent xmlns:mc="http://schemas.openxmlformats.org/markup-compatibility/2006">
          <mc:Choice Requires="x14">
            <control shapeId="13459" r:id="rId28" name="Option Button 147">
              <controlPr defaultSize="0" autoFill="0" autoLine="0" autoPict="0">
                <anchor moveWithCells="1">
                  <from>
                    <xdr:col>8</xdr:col>
                    <xdr:colOff>19050</xdr:colOff>
                    <xdr:row>20</xdr:row>
                    <xdr:rowOff>19050</xdr:rowOff>
                  </from>
                  <to>
                    <xdr:col>8</xdr:col>
                    <xdr:colOff>247650</xdr:colOff>
                    <xdr:row>20</xdr:row>
                    <xdr:rowOff>247650</xdr:rowOff>
                  </to>
                </anchor>
              </controlPr>
            </control>
          </mc:Choice>
        </mc:AlternateContent>
        <mc:AlternateContent xmlns:mc="http://schemas.openxmlformats.org/markup-compatibility/2006">
          <mc:Choice Requires="x14">
            <control shapeId="13460" r:id="rId29" name="Option Button 148">
              <controlPr defaultSize="0" autoFill="0" autoLine="0" autoPict="0">
                <anchor moveWithCells="1">
                  <from>
                    <xdr:col>6</xdr:col>
                    <xdr:colOff>19050</xdr:colOff>
                    <xdr:row>21</xdr:row>
                    <xdr:rowOff>19050</xdr:rowOff>
                  </from>
                  <to>
                    <xdr:col>6</xdr:col>
                    <xdr:colOff>247650</xdr:colOff>
                    <xdr:row>21</xdr:row>
                    <xdr:rowOff>247650</xdr:rowOff>
                  </to>
                </anchor>
              </controlPr>
            </control>
          </mc:Choice>
        </mc:AlternateContent>
        <mc:AlternateContent xmlns:mc="http://schemas.openxmlformats.org/markup-compatibility/2006">
          <mc:Choice Requires="x14">
            <control shapeId="13461" r:id="rId30" name="Option Button 149">
              <controlPr defaultSize="0" autoFill="0" autoLine="0" autoPict="0">
                <anchor moveWithCells="1">
                  <from>
                    <xdr:col>8</xdr:col>
                    <xdr:colOff>19050</xdr:colOff>
                    <xdr:row>21</xdr:row>
                    <xdr:rowOff>19050</xdr:rowOff>
                  </from>
                  <to>
                    <xdr:col>8</xdr:col>
                    <xdr:colOff>247650</xdr:colOff>
                    <xdr:row>21</xdr:row>
                    <xdr:rowOff>247650</xdr:rowOff>
                  </to>
                </anchor>
              </controlPr>
            </control>
          </mc:Choice>
        </mc:AlternateContent>
        <mc:AlternateContent xmlns:mc="http://schemas.openxmlformats.org/markup-compatibility/2006">
          <mc:Choice Requires="x14">
            <control shapeId="13462" r:id="rId31" name="Option Button 150">
              <controlPr defaultSize="0" autoFill="0" autoLine="0" autoPict="0">
                <anchor moveWithCells="1">
                  <from>
                    <xdr:col>6</xdr:col>
                    <xdr:colOff>19050</xdr:colOff>
                    <xdr:row>22</xdr:row>
                    <xdr:rowOff>19050</xdr:rowOff>
                  </from>
                  <to>
                    <xdr:col>6</xdr:col>
                    <xdr:colOff>247650</xdr:colOff>
                    <xdr:row>22</xdr:row>
                    <xdr:rowOff>247650</xdr:rowOff>
                  </to>
                </anchor>
              </controlPr>
            </control>
          </mc:Choice>
        </mc:AlternateContent>
        <mc:AlternateContent xmlns:mc="http://schemas.openxmlformats.org/markup-compatibility/2006">
          <mc:Choice Requires="x14">
            <control shapeId="13463" r:id="rId32" name="Option Button 151">
              <controlPr defaultSize="0" autoFill="0" autoLine="0" autoPict="0">
                <anchor moveWithCells="1">
                  <from>
                    <xdr:col>8</xdr:col>
                    <xdr:colOff>19050</xdr:colOff>
                    <xdr:row>22</xdr:row>
                    <xdr:rowOff>19050</xdr:rowOff>
                  </from>
                  <to>
                    <xdr:col>8</xdr:col>
                    <xdr:colOff>247650</xdr:colOff>
                    <xdr:row>22</xdr:row>
                    <xdr:rowOff>247650</xdr:rowOff>
                  </to>
                </anchor>
              </controlPr>
            </control>
          </mc:Choice>
        </mc:AlternateContent>
        <mc:AlternateContent xmlns:mc="http://schemas.openxmlformats.org/markup-compatibility/2006">
          <mc:Choice Requires="x14">
            <control shapeId="13464" r:id="rId33" name="Option Button 152">
              <controlPr defaultSize="0" autoFill="0" autoLine="0" autoPict="0">
                <anchor moveWithCells="1">
                  <from>
                    <xdr:col>6</xdr:col>
                    <xdr:colOff>19050</xdr:colOff>
                    <xdr:row>23</xdr:row>
                    <xdr:rowOff>19050</xdr:rowOff>
                  </from>
                  <to>
                    <xdr:col>6</xdr:col>
                    <xdr:colOff>247650</xdr:colOff>
                    <xdr:row>23</xdr:row>
                    <xdr:rowOff>247650</xdr:rowOff>
                  </to>
                </anchor>
              </controlPr>
            </control>
          </mc:Choice>
        </mc:AlternateContent>
        <mc:AlternateContent xmlns:mc="http://schemas.openxmlformats.org/markup-compatibility/2006">
          <mc:Choice Requires="x14">
            <control shapeId="13465" r:id="rId34" name="Option Button 153">
              <controlPr defaultSize="0" autoFill="0" autoLine="0" autoPict="0">
                <anchor moveWithCells="1">
                  <from>
                    <xdr:col>8</xdr:col>
                    <xdr:colOff>19050</xdr:colOff>
                    <xdr:row>23</xdr:row>
                    <xdr:rowOff>19050</xdr:rowOff>
                  </from>
                  <to>
                    <xdr:col>8</xdr:col>
                    <xdr:colOff>247650</xdr:colOff>
                    <xdr:row>23</xdr:row>
                    <xdr:rowOff>247650</xdr:rowOff>
                  </to>
                </anchor>
              </controlPr>
            </control>
          </mc:Choice>
        </mc:AlternateContent>
        <mc:AlternateContent xmlns:mc="http://schemas.openxmlformats.org/markup-compatibility/2006">
          <mc:Choice Requires="x14">
            <control shapeId="13466" r:id="rId35" name="Option Button 154">
              <controlPr defaultSize="0" autoFill="0" autoLine="0" autoPict="0">
                <anchor moveWithCells="1">
                  <from>
                    <xdr:col>6</xdr:col>
                    <xdr:colOff>19050</xdr:colOff>
                    <xdr:row>24</xdr:row>
                    <xdr:rowOff>19050</xdr:rowOff>
                  </from>
                  <to>
                    <xdr:col>6</xdr:col>
                    <xdr:colOff>247650</xdr:colOff>
                    <xdr:row>24</xdr:row>
                    <xdr:rowOff>247650</xdr:rowOff>
                  </to>
                </anchor>
              </controlPr>
            </control>
          </mc:Choice>
        </mc:AlternateContent>
        <mc:AlternateContent xmlns:mc="http://schemas.openxmlformats.org/markup-compatibility/2006">
          <mc:Choice Requires="x14">
            <control shapeId="13467" r:id="rId36" name="Option Button 155">
              <controlPr defaultSize="0" autoFill="0" autoLine="0" autoPict="0">
                <anchor moveWithCells="1">
                  <from>
                    <xdr:col>8</xdr:col>
                    <xdr:colOff>19050</xdr:colOff>
                    <xdr:row>24</xdr:row>
                    <xdr:rowOff>19050</xdr:rowOff>
                  </from>
                  <to>
                    <xdr:col>8</xdr:col>
                    <xdr:colOff>247650</xdr:colOff>
                    <xdr:row>24</xdr:row>
                    <xdr:rowOff>247650</xdr:rowOff>
                  </to>
                </anchor>
              </controlPr>
            </control>
          </mc:Choice>
        </mc:AlternateContent>
        <mc:AlternateContent xmlns:mc="http://schemas.openxmlformats.org/markup-compatibility/2006">
          <mc:Choice Requires="x14">
            <control shapeId="13468" r:id="rId37" name="Option Button 156">
              <controlPr defaultSize="0" autoFill="0" autoLine="0" autoPict="0">
                <anchor moveWithCells="1">
                  <from>
                    <xdr:col>6</xdr:col>
                    <xdr:colOff>19050</xdr:colOff>
                    <xdr:row>25</xdr:row>
                    <xdr:rowOff>19050</xdr:rowOff>
                  </from>
                  <to>
                    <xdr:col>6</xdr:col>
                    <xdr:colOff>247650</xdr:colOff>
                    <xdr:row>25</xdr:row>
                    <xdr:rowOff>247650</xdr:rowOff>
                  </to>
                </anchor>
              </controlPr>
            </control>
          </mc:Choice>
        </mc:AlternateContent>
        <mc:AlternateContent xmlns:mc="http://schemas.openxmlformats.org/markup-compatibility/2006">
          <mc:Choice Requires="x14">
            <control shapeId="13469" r:id="rId38" name="Option Button 157">
              <controlPr defaultSize="0" autoFill="0" autoLine="0" autoPict="0">
                <anchor moveWithCells="1">
                  <from>
                    <xdr:col>8</xdr:col>
                    <xdr:colOff>19050</xdr:colOff>
                    <xdr:row>25</xdr:row>
                    <xdr:rowOff>19050</xdr:rowOff>
                  </from>
                  <to>
                    <xdr:col>8</xdr:col>
                    <xdr:colOff>247650</xdr:colOff>
                    <xdr:row>25</xdr:row>
                    <xdr:rowOff>247650</xdr:rowOff>
                  </to>
                </anchor>
              </controlPr>
            </control>
          </mc:Choice>
        </mc:AlternateContent>
        <mc:AlternateContent xmlns:mc="http://schemas.openxmlformats.org/markup-compatibility/2006">
          <mc:Choice Requires="x14">
            <control shapeId="13470" r:id="rId39" name="Option Button 158">
              <controlPr defaultSize="0" autoFill="0" autoLine="0" autoPict="0">
                <anchor moveWithCells="1">
                  <from>
                    <xdr:col>6</xdr:col>
                    <xdr:colOff>19050</xdr:colOff>
                    <xdr:row>26</xdr:row>
                    <xdr:rowOff>19050</xdr:rowOff>
                  </from>
                  <to>
                    <xdr:col>6</xdr:col>
                    <xdr:colOff>247650</xdr:colOff>
                    <xdr:row>26</xdr:row>
                    <xdr:rowOff>247650</xdr:rowOff>
                  </to>
                </anchor>
              </controlPr>
            </control>
          </mc:Choice>
        </mc:AlternateContent>
        <mc:AlternateContent xmlns:mc="http://schemas.openxmlformats.org/markup-compatibility/2006">
          <mc:Choice Requires="x14">
            <control shapeId="13471" r:id="rId40" name="Option Button 159">
              <controlPr defaultSize="0" autoFill="0" autoLine="0" autoPict="0">
                <anchor moveWithCells="1">
                  <from>
                    <xdr:col>8</xdr:col>
                    <xdr:colOff>19050</xdr:colOff>
                    <xdr:row>26</xdr:row>
                    <xdr:rowOff>19050</xdr:rowOff>
                  </from>
                  <to>
                    <xdr:col>8</xdr:col>
                    <xdr:colOff>247650</xdr:colOff>
                    <xdr:row>26</xdr:row>
                    <xdr:rowOff>247650</xdr:rowOff>
                  </to>
                </anchor>
              </controlPr>
            </control>
          </mc:Choice>
        </mc:AlternateContent>
        <mc:AlternateContent xmlns:mc="http://schemas.openxmlformats.org/markup-compatibility/2006">
          <mc:Choice Requires="x14">
            <control shapeId="13472" r:id="rId41" name="Option Button 160">
              <controlPr defaultSize="0" autoFill="0" autoLine="0" autoPict="0">
                <anchor moveWithCells="1">
                  <from>
                    <xdr:col>6</xdr:col>
                    <xdr:colOff>19050</xdr:colOff>
                    <xdr:row>27</xdr:row>
                    <xdr:rowOff>19050</xdr:rowOff>
                  </from>
                  <to>
                    <xdr:col>6</xdr:col>
                    <xdr:colOff>247650</xdr:colOff>
                    <xdr:row>27</xdr:row>
                    <xdr:rowOff>247650</xdr:rowOff>
                  </to>
                </anchor>
              </controlPr>
            </control>
          </mc:Choice>
        </mc:AlternateContent>
        <mc:AlternateContent xmlns:mc="http://schemas.openxmlformats.org/markup-compatibility/2006">
          <mc:Choice Requires="x14">
            <control shapeId="13473" r:id="rId42" name="Option Button 161">
              <controlPr defaultSize="0" autoFill="0" autoLine="0" autoPict="0">
                <anchor moveWithCells="1">
                  <from>
                    <xdr:col>8</xdr:col>
                    <xdr:colOff>19050</xdr:colOff>
                    <xdr:row>27</xdr:row>
                    <xdr:rowOff>19050</xdr:rowOff>
                  </from>
                  <to>
                    <xdr:col>8</xdr:col>
                    <xdr:colOff>247650</xdr:colOff>
                    <xdr:row>27</xdr:row>
                    <xdr:rowOff>247650</xdr:rowOff>
                  </to>
                </anchor>
              </controlPr>
            </control>
          </mc:Choice>
        </mc:AlternateContent>
        <mc:AlternateContent xmlns:mc="http://schemas.openxmlformats.org/markup-compatibility/2006">
          <mc:Choice Requires="x14">
            <control shapeId="13480" r:id="rId43" name="Option Button 168">
              <controlPr defaultSize="0" autoFill="0" autoLine="0" autoPict="0">
                <anchor moveWithCells="1">
                  <from>
                    <xdr:col>6</xdr:col>
                    <xdr:colOff>19050</xdr:colOff>
                    <xdr:row>33</xdr:row>
                    <xdr:rowOff>19050</xdr:rowOff>
                  </from>
                  <to>
                    <xdr:col>6</xdr:col>
                    <xdr:colOff>247650</xdr:colOff>
                    <xdr:row>33</xdr:row>
                    <xdr:rowOff>247650</xdr:rowOff>
                  </to>
                </anchor>
              </controlPr>
            </control>
          </mc:Choice>
        </mc:AlternateContent>
        <mc:AlternateContent xmlns:mc="http://schemas.openxmlformats.org/markup-compatibility/2006">
          <mc:Choice Requires="x14">
            <control shapeId="13481" r:id="rId44" name="Option Button 169">
              <controlPr defaultSize="0" autoFill="0" autoLine="0" autoPict="0">
                <anchor moveWithCells="1">
                  <from>
                    <xdr:col>8</xdr:col>
                    <xdr:colOff>19050</xdr:colOff>
                    <xdr:row>33</xdr:row>
                    <xdr:rowOff>19050</xdr:rowOff>
                  </from>
                  <to>
                    <xdr:col>8</xdr:col>
                    <xdr:colOff>247650</xdr:colOff>
                    <xdr:row>33</xdr:row>
                    <xdr:rowOff>247650</xdr:rowOff>
                  </to>
                </anchor>
              </controlPr>
            </control>
          </mc:Choice>
        </mc:AlternateContent>
        <mc:AlternateContent xmlns:mc="http://schemas.openxmlformats.org/markup-compatibility/2006">
          <mc:Choice Requires="x14">
            <control shapeId="13482" r:id="rId45" name="Option Button 170">
              <controlPr defaultSize="0" autoFill="0" autoLine="0" autoPict="0">
                <anchor moveWithCells="1">
                  <from>
                    <xdr:col>6</xdr:col>
                    <xdr:colOff>19050</xdr:colOff>
                    <xdr:row>34</xdr:row>
                    <xdr:rowOff>19050</xdr:rowOff>
                  </from>
                  <to>
                    <xdr:col>6</xdr:col>
                    <xdr:colOff>247650</xdr:colOff>
                    <xdr:row>34</xdr:row>
                    <xdr:rowOff>247650</xdr:rowOff>
                  </to>
                </anchor>
              </controlPr>
            </control>
          </mc:Choice>
        </mc:AlternateContent>
        <mc:AlternateContent xmlns:mc="http://schemas.openxmlformats.org/markup-compatibility/2006">
          <mc:Choice Requires="x14">
            <control shapeId="13483" r:id="rId46" name="Option Button 171">
              <controlPr defaultSize="0" autoFill="0" autoLine="0" autoPict="0">
                <anchor moveWithCells="1">
                  <from>
                    <xdr:col>8</xdr:col>
                    <xdr:colOff>19050</xdr:colOff>
                    <xdr:row>34</xdr:row>
                    <xdr:rowOff>19050</xdr:rowOff>
                  </from>
                  <to>
                    <xdr:col>8</xdr:col>
                    <xdr:colOff>247650</xdr:colOff>
                    <xdr:row>34</xdr:row>
                    <xdr:rowOff>247650</xdr:rowOff>
                  </to>
                </anchor>
              </controlPr>
            </control>
          </mc:Choice>
        </mc:AlternateContent>
        <mc:AlternateContent xmlns:mc="http://schemas.openxmlformats.org/markup-compatibility/2006">
          <mc:Choice Requires="x14">
            <control shapeId="13484" r:id="rId47" name="Option Button 172">
              <controlPr defaultSize="0" autoFill="0" autoLine="0" autoPict="0">
                <anchor moveWithCells="1">
                  <from>
                    <xdr:col>6</xdr:col>
                    <xdr:colOff>19050</xdr:colOff>
                    <xdr:row>35</xdr:row>
                    <xdr:rowOff>19050</xdr:rowOff>
                  </from>
                  <to>
                    <xdr:col>6</xdr:col>
                    <xdr:colOff>247650</xdr:colOff>
                    <xdr:row>35</xdr:row>
                    <xdr:rowOff>247650</xdr:rowOff>
                  </to>
                </anchor>
              </controlPr>
            </control>
          </mc:Choice>
        </mc:AlternateContent>
        <mc:AlternateContent xmlns:mc="http://schemas.openxmlformats.org/markup-compatibility/2006">
          <mc:Choice Requires="x14">
            <control shapeId="13485" r:id="rId48" name="Option Button 173">
              <controlPr defaultSize="0" autoFill="0" autoLine="0" autoPict="0">
                <anchor moveWithCells="1">
                  <from>
                    <xdr:col>8</xdr:col>
                    <xdr:colOff>19050</xdr:colOff>
                    <xdr:row>35</xdr:row>
                    <xdr:rowOff>19050</xdr:rowOff>
                  </from>
                  <to>
                    <xdr:col>8</xdr:col>
                    <xdr:colOff>247650</xdr:colOff>
                    <xdr:row>35</xdr:row>
                    <xdr:rowOff>247650</xdr:rowOff>
                  </to>
                </anchor>
              </controlPr>
            </control>
          </mc:Choice>
        </mc:AlternateContent>
        <mc:AlternateContent xmlns:mc="http://schemas.openxmlformats.org/markup-compatibility/2006">
          <mc:Choice Requires="x14">
            <control shapeId="13486" r:id="rId49" name="Option Button 174">
              <controlPr defaultSize="0" autoFill="0" autoLine="0" autoPict="0">
                <anchor moveWithCells="1">
                  <from>
                    <xdr:col>6</xdr:col>
                    <xdr:colOff>19050</xdr:colOff>
                    <xdr:row>36</xdr:row>
                    <xdr:rowOff>19050</xdr:rowOff>
                  </from>
                  <to>
                    <xdr:col>6</xdr:col>
                    <xdr:colOff>247650</xdr:colOff>
                    <xdr:row>36</xdr:row>
                    <xdr:rowOff>247650</xdr:rowOff>
                  </to>
                </anchor>
              </controlPr>
            </control>
          </mc:Choice>
        </mc:AlternateContent>
        <mc:AlternateContent xmlns:mc="http://schemas.openxmlformats.org/markup-compatibility/2006">
          <mc:Choice Requires="x14">
            <control shapeId="13487" r:id="rId50" name="Option Button 175">
              <controlPr defaultSize="0" autoFill="0" autoLine="0" autoPict="0">
                <anchor moveWithCells="1">
                  <from>
                    <xdr:col>8</xdr:col>
                    <xdr:colOff>19050</xdr:colOff>
                    <xdr:row>36</xdr:row>
                    <xdr:rowOff>19050</xdr:rowOff>
                  </from>
                  <to>
                    <xdr:col>8</xdr:col>
                    <xdr:colOff>247650</xdr:colOff>
                    <xdr:row>36</xdr:row>
                    <xdr:rowOff>247650</xdr:rowOff>
                  </to>
                </anchor>
              </controlPr>
            </control>
          </mc:Choice>
        </mc:AlternateContent>
        <mc:AlternateContent xmlns:mc="http://schemas.openxmlformats.org/markup-compatibility/2006">
          <mc:Choice Requires="x14">
            <control shapeId="13488" r:id="rId51" name="Option Button 176">
              <controlPr defaultSize="0" autoFill="0" autoLine="0" autoPict="0">
                <anchor moveWithCells="1">
                  <from>
                    <xdr:col>6</xdr:col>
                    <xdr:colOff>19050</xdr:colOff>
                    <xdr:row>37</xdr:row>
                    <xdr:rowOff>19050</xdr:rowOff>
                  </from>
                  <to>
                    <xdr:col>6</xdr:col>
                    <xdr:colOff>247650</xdr:colOff>
                    <xdr:row>37</xdr:row>
                    <xdr:rowOff>247650</xdr:rowOff>
                  </to>
                </anchor>
              </controlPr>
            </control>
          </mc:Choice>
        </mc:AlternateContent>
        <mc:AlternateContent xmlns:mc="http://schemas.openxmlformats.org/markup-compatibility/2006">
          <mc:Choice Requires="x14">
            <control shapeId="13489" r:id="rId52" name="Option Button 177">
              <controlPr defaultSize="0" autoFill="0" autoLine="0" autoPict="0">
                <anchor moveWithCells="1">
                  <from>
                    <xdr:col>8</xdr:col>
                    <xdr:colOff>19050</xdr:colOff>
                    <xdr:row>37</xdr:row>
                    <xdr:rowOff>19050</xdr:rowOff>
                  </from>
                  <to>
                    <xdr:col>8</xdr:col>
                    <xdr:colOff>247650</xdr:colOff>
                    <xdr:row>37</xdr:row>
                    <xdr:rowOff>247650</xdr:rowOff>
                  </to>
                </anchor>
              </controlPr>
            </control>
          </mc:Choice>
        </mc:AlternateContent>
        <mc:AlternateContent xmlns:mc="http://schemas.openxmlformats.org/markup-compatibility/2006">
          <mc:Choice Requires="x14">
            <control shapeId="13490" r:id="rId53" name="Option Button 178">
              <controlPr defaultSize="0" autoFill="0" autoLine="0" autoPict="0">
                <anchor moveWithCells="1">
                  <from>
                    <xdr:col>6</xdr:col>
                    <xdr:colOff>19050</xdr:colOff>
                    <xdr:row>38</xdr:row>
                    <xdr:rowOff>19050</xdr:rowOff>
                  </from>
                  <to>
                    <xdr:col>6</xdr:col>
                    <xdr:colOff>247650</xdr:colOff>
                    <xdr:row>38</xdr:row>
                    <xdr:rowOff>247650</xdr:rowOff>
                  </to>
                </anchor>
              </controlPr>
            </control>
          </mc:Choice>
        </mc:AlternateContent>
        <mc:AlternateContent xmlns:mc="http://schemas.openxmlformats.org/markup-compatibility/2006">
          <mc:Choice Requires="x14">
            <control shapeId="13491" r:id="rId54" name="Option Button 179">
              <controlPr defaultSize="0" autoFill="0" autoLine="0" autoPict="0">
                <anchor moveWithCells="1">
                  <from>
                    <xdr:col>8</xdr:col>
                    <xdr:colOff>19050</xdr:colOff>
                    <xdr:row>38</xdr:row>
                    <xdr:rowOff>19050</xdr:rowOff>
                  </from>
                  <to>
                    <xdr:col>8</xdr:col>
                    <xdr:colOff>247650</xdr:colOff>
                    <xdr:row>38</xdr:row>
                    <xdr:rowOff>247650</xdr:rowOff>
                  </to>
                </anchor>
              </controlPr>
            </control>
          </mc:Choice>
        </mc:AlternateContent>
        <mc:AlternateContent xmlns:mc="http://schemas.openxmlformats.org/markup-compatibility/2006">
          <mc:Choice Requires="x14">
            <control shapeId="13314" r:id="rId55" name="Group Box 2">
              <controlPr defaultSize="0" autoFill="0" autoPict="0">
                <anchor moveWithCells="1">
                  <from>
                    <xdr:col>5</xdr:col>
                    <xdr:colOff>704850</xdr:colOff>
                    <xdr:row>5</xdr:row>
                    <xdr:rowOff>19050</xdr:rowOff>
                  </from>
                  <to>
                    <xdr:col>9</xdr:col>
                    <xdr:colOff>819150</xdr:colOff>
                    <xdr:row>6</xdr:row>
                    <xdr:rowOff>0</xdr:rowOff>
                  </to>
                </anchor>
              </controlPr>
            </control>
          </mc:Choice>
        </mc:AlternateContent>
        <mc:AlternateContent xmlns:mc="http://schemas.openxmlformats.org/markup-compatibility/2006">
          <mc:Choice Requires="x14">
            <control shapeId="13315" r:id="rId56" name="Group Box 3">
              <controlPr defaultSize="0" autoFill="0" autoPict="0">
                <anchor moveWithCells="1">
                  <from>
                    <xdr:col>5</xdr:col>
                    <xdr:colOff>704850</xdr:colOff>
                    <xdr:row>5</xdr:row>
                    <xdr:rowOff>438150</xdr:rowOff>
                  </from>
                  <to>
                    <xdr:col>10</xdr:col>
                    <xdr:colOff>0</xdr:colOff>
                    <xdr:row>7</xdr:row>
                    <xdr:rowOff>0</xdr:rowOff>
                  </to>
                </anchor>
              </controlPr>
            </control>
          </mc:Choice>
        </mc:AlternateContent>
        <mc:AlternateContent xmlns:mc="http://schemas.openxmlformats.org/markup-compatibility/2006">
          <mc:Choice Requires="x14">
            <control shapeId="13316" r:id="rId57" name="Group Box 4">
              <controlPr defaultSize="0" autoFill="0" autoPict="0">
                <anchor moveWithCells="1">
                  <from>
                    <xdr:col>5</xdr:col>
                    <xdr:colOff>704850</xdr:colOff>
                    <xdr:row>7</xdr:row>
                    <xdr:rowOff>0</xdr:rowOff>
                  </from>
                  <to>
                    <xdr:col>9</xdr:col>
                    <xdr:colOff>819150</xdr:colOff>
                    <xdr:row>7</xdr:row>
                    <xdr:rowOff>628650</xdr:rowOff>
                  </to>
                </anchor>
              </controlPr>
            </control>
          </mc:Choice>
        </mc:AlternateContent>
        <mc:AlternateContent xmlns:mc="http://schemas.openxmlformats.org/markup-compatibility/2006">
          <mc:Choice Requires="x14">
            <control shapeId="13317" r:id="rId58" name="Group Box 5">
              <controlPr defaultSize="0" autoFill="0" autoPict="0">
                <anchor moveWithCells="1">
                  <from>
                    <xdr:col>5</xdr:col>
                    <xdr:colOff>704850</xdr:colOff>
                    <xdr:row>7</xdr:row>
                    <xdr:rowOff>628650</xdr:rowOff>
                  </from>
                  <to>
                    <xdr:col>9</xdr:col>
                    <xdr:colOff>819150</xdr:colOff>
                    <xdr:row>8</xdr:row>
                    <xdr:rowOff>419100</xdr:rowOff>
                  </to>
                </anchor>
              </controlPr>
            </control>
          </mc:Choice>
        </mc:AlternateContent>
        <mc:AlternateContent xmlns:mc="http://schemas.openxmlformats.org/markup-compatibility/2006">
          <mc:Choice Requires="x14">
            <control shapeId="13318" r:id="rId59" name="Group Box 6">
              <controlPr defaultSize="0" autoFill="0" autoPict="0">
                <anchor moveWithCells="1">
                  <from>
                    <xdr:col>5</xdr:col>
                    <xdr:colOff>704850</xdr:colOff>
                    <xdr:row>8</xdr:row>
                    <xdr:rowOff>419100</xdr:rowOff>
                  </from>
                  <to>
                    <xdr:col>10</xdr:col>
                    <xdr:colOff>0</xdr:colOff>
                    <xdr:row>10</xdr:row>
                    <xdr:rowOff>19050</xdr:rowOff>
                  </to>
                </anchor>
              </controlPr>
            </control>
          </mc:Choice>
        </mc:AlternateContent>
        <mc:AlternateContent xmlns:mc="http://schemas.openxmlformats.org/markup-compatibility/2006">
          <mc:Choice Requires="x14">
            <control shapeId="13319" r:id="rId60" name="Group Box 7">
              <controlPr defaultSize="0" autoFill="0" autoPict="0">
                <anchor moveWithCells="1">
                  <from>
                    <xdr:col>5</xdr:col>
                    <xdr:colOff>704850</xdr:colOff>
                    <xdr:row>9</xdr:row>
                    <xdr:rowOff>438150</xdr:rowOff>
                  </from>
                  <to>
                    <xdr:col>9</xdr:col>
                    <xdr:colOff>819150</xdr:colOff>
                    <xdr:row>11</xdr:row>
                    <xdr:rowOff>0</xdr:rowOff>
                  </to>
                </anchor>
              </controlPr>
            </control>
          </mc:Choice>
        </mc:AlternateContent>
        <mc:AlternateContent xmlns:mc="http://schemas.openxmlformats.org/markup-compatibility/2006">
          <mc:Choice Requires="x14">
            <control shapeId="13320" r:id="rId61" name="Group Box 8">
              <controlPr defaultSize="0" autoFill="0" autoPict="0">
                <anchor moveWithCells="1">
                  <from>
                    <xdr:col>5</xdr:col>
                    <xdr:colOff>704850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3321" r:id="rId62" name="Group Box 9">
              <controlPr defaultSize="0" autoFill="0" autoPict="0">
                <anchor moveWithCells="1">
                  <from>
                    <xdr:col>5</xdr:col>
                    <xdr:colOff>704850</xdr:colOff>
                    <xdr:row>11</xdr:row>
                    <xdr:rowOff>438150</xdr:rowOff>
                  </from>
                  <to>
                    <xdr:col>9</xdr:col>
                    <xdr:colOff>819150</xdr:colOff>
                    <xdr:row>13</xdr:row>
                    <xdr:rowOff>0</xdr:rowOff>
                  </to>
                </anchor>
              </controlPr>
            </control>
          </mc:Choice>
        </mc:AlternateContent>
        <mc:AlternateContent xmlns:mc="http://schemas.openxmlformats.org/markup-compatibility/2006">
          <mc:Choice Requires="x14">
            <control shapeId="13322" r:id="rId63" name="Group Box 10">
              <controlPr defaultSize="0" autoFill="0" autoPict="0">
                <anchor moveWithCells="1">
                  <from>
                    <xdr:col>5</xdr:col>
                    <xdr:colOff>704850</xdr:colOff>
                    <xdr:row>13</xdr:row>
                    <xdr:rowOff>19050</xdr:rowOff>
                  </from>
                  <to>
                    <xdr:col>10</xdr:col>
                    <xdr:colOff>0</xdr:colOff>
                    <xdr:row>14</xdr:row>
                    <xdr:rowOff>0</xdr:rowOff>
                  </to>
                </anchor>
              </controlPr>
            </control>
          </mc:Choice>
        </mc:AlternateContent>
        <mc:AlternateContent xmlns:mc="http://schemas.openxmlformats.org/markup-compatibility/2006">
          <mc:Choice Requires="x14">
            <control shapeId="13323" r:id="rId64" name="Group Box 11">
              <controlPr defaultSize="0" autoFill="0" autoPict="0">
                <anchor moveWithCells="1">
                  <from>
                    <xdr:col>5</xdr:col>
                    <xdr:colOff>704850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13423" r:id="rId65" name="Group Box 111">
              <controlPr defaultSize="0" autoFill="0" autoPict="0">
                <anchor moveWithCells="1">
                  <from>
                    <xdr:col>5</xdr:col>
                    <xdr:colOff>704850</xdr:colOff>
                    <xdr:row>5</xdr:row>
                    <xdr:rowOff>438150</xdr:rowOff>
                  </from>
                  <to>
                    <xdr:col>10</xdr:col>
                    <xdr:colOff>0</xdr:colOff>
                    <xdr:row>7</xdr:row>
                    <xdr:rowOff>0</xdr:rowOff>
                  </to>
                </anchor>
              </controlPr>
            </control>
          </mc:Choice>
        </mc:AlternateContent>
        <mc:AlternateContent xmlns:mc="http://schemas.openxmlformats.org/markup-compatibility/2006">
          <mc:Choice Requires="x14">
            <control shapeId="13424" r:id="rId66" name="Group Box 112">
              <controlPr defaultSize="0" autoFill="0" autoPict="0">
                <anchor moveWithCells="1">
                  <from>
                    <xdr:col>5</xdr:col>
                    <xdr:colOff>704850</xdr:colOff>
                    <xdr:row>7</xdr:row>
                    <xdr:rowOff>0</xdr:rowOff>
                  </from>
                  <to>
                    <xdr:col>9</xdr:col>
                    <xdr:colOff>819150</xdr:colOff>
                    <xdr:row>7</xdr:row>
                    <xdr:rowOff>628650</xdr:rowOff>
                  </to>
                </anchor>
              </controlPr>
            </control>
          </mc:Choice>
        </mc:AlternateContent>
        <mc:AlternateContent xmlns:mc="http://schemas.openxmlformats.org/markup-compatibility/2006">
          <mc:Choice Requires="x14">
            <control shapeId="13425" r:id="rId67" name="Group Box 113">
              <controlPr defaultSize="0" autoFill="0" autoPict="0">
                <anchor moveWithCells="1">
                  <from>
                    <xdr:col>5</xdr:col>
                    <xdr:colOff>704850</xdr:colOff>
                    <xdr:row>7</xdr:row>
                    <xdr:rowOff>628650</xdr:rowOff>
                  </from>
                  <to>
                    <xdr:col>9</xdr:col>
                    <xdr:colOff>819150</xdr:colOff>
                    <xdr:row>8</xdr:row>
                    <xdr:rowOff>419100</xdr:rowOff>
                  </to>
                </anchor>
              </controlPr>
            </control>
          </mc:Choice>
        </mc:AlternateContent>
        <mc:AlternateContent xmlns:mc="http://schemas.openxmlformats.org/markup-compatibility/2006">
          <mc:Choice Requires="x14">
            <control shapeId="13426" r:id="rId68" name="Group Box 114">
              <controlPr defaultSize="0" autoFill="0" autoPict="0">
                <anchor moveWithCells="1">
                  <from>
                    <xdr:col>5</xdr:col>
                    <xdr:colOff>704850</xdr:colOff>
                    <xdr:row>8</xdr:row>
                    <xdr:rowOff>419100</xdr:rowOff>
                  </from>
                  <to>
                    <xdr:col>10</xdr:col>
                    <xdr:colOff>0</xdr:colOff>
                    <xdr:row>10</xdr:row>
                    <xdr:rowOff>19050</xdr:rowOff>
                  </to>
                </anchor>
              </controlPr>
            </control>
          </mc:Choice>
        </mc:AlternateContent>
        <mc:AlternateContent xmlns:mc="http://schemas.openxmlformats.org/markup-compatibility/2006">
          <mc:Choice Requires="x14">
            <control shapeId="13427" r:id="rId69" name="Group Box 115">
              <controlPr defaultSize="0" autoFill="0" autoPict="0">
                <anchor moveWithCells="1">
                  <from>
                    <xdr:col>5</xdr:col>
                    <xdr:colOff>704850</xdr:colOff>
                    <xdr:row>9</xdr:row>
                    <xdr:rowOff>438150</xdr:rowOff>
                  </from>
                  <to>
                    <xdr:col>9</xdr:col>
                    <xdr:colOff>819150</xdr:colOff>
                    <xdr:row>11</xdr:row>
                    <xdr:rowOff>0</xdr:rowOff>
                  </to>
                </anchor>
              </controlPr>
            </control>
          </mc:Choice>
        </mc:AlternateContent>
        <mc:AlternateContent xmlns:mc="http://schemas.openxmlformats.org/markup-compatibility/2006">
          <mc:Choice Requires="x14">
            <control shapeId="13428" r:id="rId70" name="Group Box 116">
              <controlPr defaultSize="0" autoFill="0" autoPict="0">
                <anchor moveWithCells="1">
                  <from>
                    <xdr:col>5</xdr:col>
                    <xdr:colOff>704850</xdr:colOff>
                    <xdr:row>11</xdr:row>
                    <xdr:rowOff>0</xdr:rowOff>
                  </from>
                  <to>
                    <xdr:col>10</xdr:col>
                    <xdr:colOff>0</xdr:colOff>
                    <xdr:row>11</xdr:row>
                    <xdr:rowOff>400050</xdr:rowOff>
                  </to>
                </anchor>
              </controlPr>
            </control>
          </mc:Choice>
        </mc:AlternateContent>
        <mc:AlternateContent xmlns:mc="http://schemas.openxmlformats.org/markup-compatibility/2006">
          <mc:Choice Requires="x14">
            <control shapeId="13429" r:id="rId71" name="Group Box 117">
              <controlPr defaultSize="0" autoFill="0" autoPict="0">
                <anchor moveWithCells="1">
                  <from>
                    <xdr:col>5</xdr:col>
                    <xdr:colOff>742950</xdr:colOff>
                    <xdr:row>11</xdr:row>
                    <xdr:rowOff>438150</xdr:rowOff>
                  </from>
                  <to>
                    <xdr:col>10</xdr:col>
                    <xdr:colOff>0</xdr:colOff>
                    <xdr:row>12</xdr:row>
                    <xdr:rowOff>400050</xdr:rowOff>
                  </to>
                </anchor>
              </controlPr>
            </control>
          </mc:Choice>
        </mc:AlternateContent>
        <mc:AlternateContent xmlns:mc="http://schemas.openxmlformats.org/markup-compatibility/2006">
          <mc:Choice Requires="x14">
            <control shapeId="13430" r:id="rId72" name="Group Box 118">
              <controlPr defaultSize="0" autoFill="0" autoPict="0">
                <anchor moveWithCells="1">
                  <from>
                    <xdr:col>5</xdr:col>
                    <xdr:colOff>704850</xdr:colOff>
                    <xdr:row>14</xdr:row>
                    <xdr:rowOff>19050</xdr:rowOff>
                  </from>
                  <to>
                    <xdr:col>10</xdr:col>
                    <xdr:colOff>0</xdr:colOff>
                    <xdr:row>15</xdr:row>
                    <xdr:rowOff>0</xdr:rowOff>
                  </to>
                </anchor>
              </controlPr>
            </control>
          </mc:Choice>
        </mc:AlternateContent>
        <mc:AlternateContent xmlns:mc="http://schemas.openxmlformats.org/markup-compatibility/2006">
          <mc:Choice Requires="x14">
            <control shapeId="13348" r:id="rId73" name="Group Box 36">
              <controlPr defaultSize="0" autoFill="0" autoPict="0">
                <anchor moveWithCells="1">
                  <from>
                    <xdr:col>5</xdr:col>
                    <xdr:colOff>781050</xdr:colOff>
                    <xdr:row>20</xdr:row>
                    <xdr:rowOff>19050</xdr:rowOff>
                  </from>
                  <to>
                    <xdr:col>11</xdr:col>
                    <xdr:colOff>19050</xdr:colOff>
                    <xdr:row>20</xdr:row>
                    <xdr:rowOff>419100</xdr:rowOff>
                  </to>
                </anchor>
              </controlPr>
            </control>
          </mc:Choice>
        </mc:AlternateContent>
        <mc:AlternateContent xmlns:mc="http://schemas.openxmlformats.org/markup-compatibility/2006">
          <mc:Choice Requires="x14">
            <control shapeId="13349" r:id="rId74" name="Group Box 37">
              <controlPr defaultSize="0" autoFill="0" autoPict="0">
                <anchor moveWithCells="1">
                  <from>
                    <xdr:col>5</xdr:col>
                    <xdr:colOff>742950</xdr:colOff>
                    <xdr:row>20</xdr:row>
                    <xdr:rowOff>419100</xdr:rowOff>
                  </from>
                  <to>
                    <xdr:col>9</xdr:col>
                    <xdr:colOff>819150</xdr:colOff>
                    <xdr:row>22</xdr:row>
                    <xdr:rowOff>0</xdr:rowOff>
                  </to>
                </anchor>
              </controlPr>
            </control>
          </mc:Choice>
        </mc:AlternateContent>
        <mc:AlternateContent xmlns:mc="http://schemas.openxmlformats.org/markup-compatibility/2006">
          <mc:Choice Requires="x14">
            <control shapeId="13350" r:id="rId75" name="Group Box 38">
              <controlPr defaultSize="0" autoFill="0" autoPict="0">
                <anchor moveWithCells="1">
                  <from>
                    <xdr:col>5</xdr:col>
                    <xdr:colOff>742950</xdr:colOff>
                    <xdr:row>21</xdr:row>
                    <xdr:rowOff>438150</xdr:rowOff>
                  </from>
                  <to>
                    <xdr:col>11</xdr:col>
                    <xdr:colOff>19050</xdr:colOff>
                    <xdr:row>23</xdr:row>
                    <xdr:rowOff>19050</xdr:rowOff>
                  </to>
                </anchor>
              </controlPr>
            </control>
          </mc:Choice>
        </mc:AlternateContent>
        <mc:AlternateContent xmlns:mc="http://schemas.openxmlformats.org/markup-compatibility/2006">
          <mc:Choice Requires="x14">
            <control shapeId="13351" r:id="rId76" name="Group Box 39">
              <controlPr defaultSize="0" autoFill="0" autoPict="0">
                <anchor moveWithCells="1">
                  <from>
                    <xdr:col>5</xdr:col>
                    <xdr:colOff>781050</xdr:colOff>
                    <xdr:row>23</xdr:row>
                    <xdr:rowOff>19050</xdr:rowOff>
                  </from>
                  <to>
                    <xdr:col>11</xdr:col>
                    <xdr:colOff>38100</xdr:colOff>
                    <xdr:row>24</xdr:row>
                    <xdr:rowOff>0</xdr:rowOff>
                  </to>
                </anchor>
              </controlPr>
            </control>
          </mc:Choice>
        </mc:AlternateContent>
        <mc:AlternateContent xmlns:mc="http://schemas.openxmlformats.org/markup-compatibility/2006">
          <mc:Choice Requires="x14">
            <control shapeId="13352" r:id="rId77" name="Group Box 40">
              <controlPr defaultSize="0" autoFill="0" autoPict="0">
                <anchor moveWithCells="1">
                  <from>
                    <xdr:col>5</xdr:col>
                    <xdr:colOff>762000</xdr:colOff>
                    <xdr:row>24</xdr:row>
                    <xdr:rowOff>0</xdr:rowOff>
                  </from>
                  <to>
                    <xdr:col>9</xdr:col>
                    <xdr:colOff>819150</xdr:colOff>
                    <xdr:row>25</xdr:row>
                    <xdr:rowOff>0</xdr:rowOff>
                  </to>
                </anchor>
              </controlPr>
            </control>
          </mc:Choice>
        </mc:AlternateContent>
        <mc:AlternateContent xmlns:mc="http://schemas.openxmlformats.org/markup-compatibility/2006">
          <mc:Choice Requires="x14">
            <control shapeId="13353" r:id="rId78" name="Group Box 41">
              <controlPr defaultSize="0" autoFill="0" autoPict="0">
                <anchor moveWithCells="1">
                  <from>
                    <xdr:col>5</xdr:col>
                    <xdr:colOff>781050</xdr:colOff>
                    <xdr:row>25</xdr:row>
                    <xdr:rowOff>0</xdr:rowOff>
                  </from>
                  <to>
                    <xdr:col>9</xdr:col>
                    <xdr:colOff>819150</xdr:colOff>
                    <xdr:row>25</xdr:row>
                    <xdr:rowOff>419100</xdr:rowOff>
                  </to>
                </anchor>
              </controlPr>
            </control>
          </mc:Choice>
        </mc:AlternateContent>
        <mc:AlternateContent xmlns:mc="http://schemas.openxmlformats.org/markup-compatibility/2006">
          <mc:Choice Requires="x14">
            <control shapeId="13354" r:id="rId79" name="Group Box 42">
              <controlPr defaultSize="0" autoFill="0" autoPict="0">
                <anchor moveWithCells="1">
                  <from>
                    <xdr:col>5</xdr:col>
                    <xdr:colOff>742950</xdr:colOff>
                    <xdr:row>26</xdr:row>
                    <xdr:rowOff>19050</xdr:rowOff>
                  </from>
                  <to>
                    <xdr:col>10</xdr:col>
                    <xdr:colOff>0</xdr:colOff>
                    <xdr:row>27</xdr:row>
                    <xdr:rowOff>0</xdr:rowOff>
                  </to>
                </anchor>
              </controlPr>
            </control>
          </mc:Choice>
        </mc:AlternateContent>
        <mc:AlternateContent xmlns:mc="http://schemas.openxmlformats.org/markup-compatibility/2006">
          <mc:Choice Requires="x14">
            <control shapeId="13355" r:id="rId80" name="Group Box 43">
              <controlPr defaultSize="0" autoFill="0" autoPict="0">
                <anchor moveWithCells="1">
                  <from>
                    <xdr:col>5</xdr:col>
                    <xdr:colOff>723900</xdr:colOff>
                    <xdr:row>27</xdr:row>
                    <xdr:rowOff>19050</xdr:rowOff>
                  </from>
                  <to>
                    <xdr:col>10</xdr:col>
                    <xdr:colOff>0</xdr:colOff>
                    <xdr:row>28</xdr:row>
                    <xdr:rowOff>0</xdr:rowOff>
                  </to>
                </anchor>
              </controlPr>
            </control>
          </mc:Choice>
        </mc:AlternateContent>
        <mc:AlternateContent xmlns:mc="http://schemas.openxmlformats.org/markup-compatibility/2006">
          <mc:Choice Requires="x14">
            <control shapeId="13453" r:id="rId81" name="Group Box 141">
              <controlPr defaultSize="0" autoFill="0" autoPict="0">
                <anchor moveWithCells="1">
                  <from>
                    <xdr:col>5</xdr:col>
                    <xdr:colOff>742950</xdr:colOff>
                    <xdr:row>20</xdr:row>
                    <xdr:rowOff>419100</xdr:rowOff>
                  </from>
                  <to>
                    <xdr:col>9</xdr:col>
                    <xdr:colOff>819150</xdr:colOff>
                    <xdr:row>22</xdr:row>
                    <xdr:rowOff>0</xdr:rowOff>
                  </to>
                </anchor>
              </controlPr>
            </control>
          </mc:Choice>
        </mc:AlternateContent>
        <mc:AlternateContent xmlns:mc="http://schemas.openxmlformats.org/markup-compatibility/2006">
          <mc:Choice Requires="x14">
            <control shapeId="13454" r:id="rId82" name="Group Box 142">
              <controlPr defaultSize="0" autoFill="0" autoPict="0">
                <anchor moveWithCells="1">
                  <from>
                    <xdr:col>5</xdr:col>
                    <xdr:colOff>762000</xdr:colOff>
                    <xdr:row>24</xdr:row>
                    <xdr:rowOff>0</xdr:rowOff>
                  </from>
                  <to>
                    <xdr:col>9</xdr:col>
                    <xdr:colOff>819150</xdr:colOff>
                    <xdr:row>25</xdr:row>
                    <xdr:rowOff>0</xdr:rowOff>
                  </to>
                </anchor>
              </controlPr>
            </control>
          </mc:Choice>
        </mc:AlternateContent>
        <mc:AlternateContent xmlns:mc="http://schemas.openxmlformats.org/markup-compatibility/2006">
          <mc:Choice Requires="x14">
            <control shapeId="13455" r:id="rId83" name="Group Box 143">
              <controlPr defaultSize="0" autoFill="0" autoPict="0">
                <anchor moveWithCells="1">
                  <from>
                    <xdr:col>5</xdr:col>
                    <xdr:colOff>781050</xdr:colOff>
                    <xdr:row>25</xdr:row>
                    <xdr:rowOff>0</xdr:rowOff>
                  </from>
                  <to>
                    <xdr:col>9</xdr:col>
                    <xdr:colOff>819150</xdr:colOff>
                    <xdr:row>25</xdr:row>
                    <xdr:rowOff>419100</xdr:rowOff>
                  </to>
                </anchor>
              </controlPr>
            </control>
          </mc:Choice>
        </mc:AlternateContent>
        <mc:AlternateContent xmlns:mc="http://schemas.openxmlformats.org/markup-compatibility/2006">
          <mc:Choice Requires="x14">
            <control shapeId="13456" r:id="rId84" name="Group Box 144">
              <controlPr defaultSize="0" autoFill="0" autoPict="0">
                <anchor moveWithCells="1">
                  <from>
                    <xdr:col>5</xdr:col>
                    <xdr:colOff>742950</xdr:colOff>
                    <xdr:row>26</xdr:row>
                    <xdr:rowOff>19050</xdr:rowOff>
                  </from>
                  <to>
                    <xdr:col>10</xdr:col>
                    <xdr:colOff>0</xdr:colOff>
                    <xdr:row>27</xdr:row>
                    <xdr:rowOff>0</xdr:rowOff>
                  </to>
                </anchor>
              </controlPr>
            </control>
          </mc:Choice>
        </mc:AlternateContent>
        <mc:AlternateContent xmlns:mc="http://schemas.openxmlformats.org/markup-compatibility/2006">
          <mc:Choice Requires="x14">
            <control shapeId="13457" r:id="rId85" name="Group Box 145">
              <controlPr defaultSize="0" autoFill="0" autoPict="0">
                <anchor moveWithCells="1">
                  <from>
                    <xdr:col>5</xdr:col>
                    <xdr:colOff>723900</xdr:colOff>
                    <xdr:row>27</xdr:row>
                    <xdr:rowOff>19050</xdr:rowOff>
                  </from>
                  <to>
                    <xdr:col>10</xdr:col>
                    <xdr:colOff>0</xdr:colOff>
                    <xdr:row>28</xdr:row>
                    <xdr:rowOff>0</xdr:rowOff>
                  </to>
                </anchor>
              </controlPr>
            </control>
          </mc:Choice>
        </mc:AlternateContent>
        <mc:AlternateContent xmlns:mc="http://schemas.openxmlformats.org/markup-compatibility/2006">
          <mc:Choice Requires="x14">
            <control shapeId="13372" r:id="rId86" name="Group Box 60">
              <controlPr defaultSize="0" autoFill="0" autoPict="0">
                <anchor moveWithCells="1">
                  <from>
                    <xdr:col>5</xdr:col>
                    <xdr:colOff>819150</xdr:colOff>
                    <xdr:row>33</xdr:row>
                    <xdr:rowOff>19050</xdr:rowOff>
                  </from>
                  <to>
                    <xdr:col>9</xdr:col>
                    <xdr:colOff>819150</xdr:colOff>
                    <xdr:row>33</xdr:row>
                    <xdr:rowOff>419100</xdr:rowOff>
                  </to>
                </anchor>
              </controlPr>
            </control>
          </mc:Choice>
        </mc:AlternateContent>
        <mc:AlternateContent xmlns:mc="http://schemas.openxmlformats.org/markup-compatibility/2006">
          <mc:Choice Requires="x14">
            <control shapeId="13373" r:id="rId87" name="Group Box 61">
              <controlPr defaultSize="0" autoFill="0" autoPict="0">
                <anchor moveWithCells="1">
                  <from>
                    <xdr:col>5</xdr:col>
                    <xdr:colOff>819150</xdr:colOff>
                    <xdr:row>34</xdr:row>
                    <xdr:rowOff>19050</xdr:rowOff>
                  </from>
                  <to>
                    <xdr:col>9</xdr:col>
                    <xdr:colOff>819150</xdr:colOff>
                    <xdr:row>35</xdr:row>
                    <xdr:rowOff>0</xdr:rowOff>
                  </to>
                </anchor>
              </controlPr>
            </control>
          </mc:Choice>
        </mc:AlternateContent>
        <mc:AlternateContent xmlns:mc="http://schemas.openxmlformats.org/markup-compatibility/2006">
          <mc:Choice Requires="x14">
            <control shapeId="13374" r:id="rId88" name="Group Box 62">
              <controlPr defaultSize="0" autoFill="0" autoPict="0">
                <anchor moveWithCells="1">
                  <from>
                    <xdr:col>5</xdr:col>
                    <xdr:colOff>800100</xdr:colOff>
                    <xdr:row>34</xdr:row>
                    <xdr:rowOff>419100</xdr:rowOff>
                  </from>
                  <to>
                    <xdr:col>9</xdr:col>
                    <xdr:colOff>819150</xdr:colOff>
                    <xdr:row>35</xdr:row>
                    <xdr:rowOff>419100</xdr:rowOff>
                  </to>
                </anchor>
              </controlPr>
            </control>
          </mc:Choice>
        </mc:AlternateContent>
        <mc:AlternateContent xmlns:mc="http://schemas.openxmlformats.org/markup-compatibility/2006">
          <mc:Choice Requires="x14">
            <control shapeId="13375" r:id="rId89" name="Group Box 63">
              <controlPr defaultSize="0" autoFill="0" autoPict="0">
                <anchor moveWithCells="1">
                  <from>
                    <xdr:col>5</xdr:col>
                    <xdr:colOff>800100</xdr:colOff>
                    <xdr:row>36</xdr:row>
                    <xdr:rowOff>19050</xdr:rowOff>
                  </from>
                  <to>
                    <xdr:col>10</xdr:col>
                    <xdr:colOff>0</xdr:colOff>
                    <xdr:row>37</xdr:row>
                    <xdr:rowOff>19050</xdr:rowOff>
                  </to>
                </anchor>
              </controlPr>
            </control>
          </mc:Choice>
        </mc:AlternateContent>
        <mc:AlternateContent xmlns:mc="http://schemas.openxmlformats.org/markup-compatibility/2006">
          <mc:Choice Requires="x14">
            <control shapeId="13376" r:id="rId90" name="Group Box 64">
              <controlPr defaultSize="0" autoFill="0" autoPict="0">
                <anchor moveWithCells="1">
                  <from>
                    <xdr:col>5</xdr:col>
                    <xdr:colOff>819150</xdr:colOff>
                    <xdr:row>37</xdr:row>
                    <xdr:rowOff>19050</xdr:rowOff>
                  </from>
                  <to>
                    <xdr:col>9</xdr:col>
                    <xdr:colOff>819150</xdr:colOff>
                    <xdr:row>38</xdr:row>
                    <xdr:rowOff>0</xdr:rowOff>
                  </to>
                </anchor>
              </controlPr>
            </control>
          </mc:Choice>
        </mc:AlternateContent>
        <mc:AlternateContent xmlns:mc="http://schemas.openxmlformats.org/markup-compatibility/2006">
          <mc:Choice Requires="x14">
            <control shapeId="13377" r:id="rId91" name="Group Box 65">
              <controlPr defaultSize="0" autoFill="0" autoPict="0">
                <anchor moveWithCells="1">
                  <from>
                    <xdr:col>5</xdr:col>
                    <xdr:colOff>819150</xdr:colOff>
                    <xdr:row>38</xdr:row>
                    <xdr:rowOff>19050</xdr:rowOff>
                  </from>
                  <to>
                    <xdr:col>9</xdr:col>
                    <xdr:colOff>819150</xdr:colOff>
                    <xdr:row>38</xdr:row>
                    <xdr:rowOff>419100</xdr:rowOff>
                  </to>
                </anchor>
              </controlPr>
            </control>
          </mc:Choice>
        </mc:AlternateContent>
        <mc:AlternateContent xmlns:mc="http://schemas.openxmlformats.org/markup-compatibility/2006">
          <mc:Choice Requires="x14">
            <control shapeId="13474" r:id="rId92" name="Group Box 162">
              <controlPr defaultSize="0" autoFill="0" autoPict="0">
                <anchor moveWithCells="1">
                  <from>
                    <xdr:col>5</xdr:col>
                    <xdr:colOff>819150</xdr:colOff>
                    <xdr:row>33</xdr:row>
                    <xdr:rowOff>19050</xdr:rowOff>
                  </from>
                  <to>
                    <xdr:col>9</xdr:col>
                    <xdr:colOff>819150</xdr:colOff>
                    <xdr:row>33</xdr:row>
                    <xdr:rowOff>419100</xdr:rowOff>
                  </to>
                </anchor>
              </controlPr>
            </control>
          </mc:Choice>
        </mc:AlternateContent>
        <mc:AlternateContent xmlns:mc="http://schemas.openxmlformats.org/markup-compatibility/2006">
          <mc:Choice Requires="x14">
            <control shapeId="13475" r:id="rId93" name="Group Box 163">
              <controlPr defaultSize="0" autoFill="0" autoPict="0">
                <anchor moveWithCells="1">
                  <from>
                    <xdr:col>5</xdr:col>
                    <xdr:colOff>819150</xdr:colOff>
                    <xdr:row>34</xdr:row>
                    <xdr:rowOff>19050</xdr:rowOff>
                  </from>
                  <to>
                    <xdr:col>9</xdr:col>
                    <xdr:colOff>819150</xdr:colOff>
                    <xdr:row>35</xdr:row>
                    <xdr:rowOff>0</xdr:rowOff>
                  </to>
                </anchor>
              </controlPr>
            </control>
          </mc:Choice>
        </mc:AlternateContent>
        <mc:AlternateContent xmlns:mc="http://schemas.openxmlformats.org/markup-compatibility/2006">
          <mc:Choice Requires="x14">
            <control shapeId="13476" r:id="rId94" name="Group Box 164">
              <controlPr defaultSize="0" autoFill="0" autoPict="0">
                <anchor moveWithCells="1">
                  <from>
                    <xdr:col>5</xdr:col>
                    <xdr:colOff>800100</xdr:colOff>
                    <xdr:row>34</xdr:row>
                    <xdr:rowOff>419100</xdr:rowOff>
                  </from>
                  <to>
                    <xdr:col>9</xdr:col>
                    <xdr:colOff>819150</xdr:colOff>
                    <xdr:row>35</xdr:row>
                    <xdr:rowOff>419100</xdr:rowOff>
                  </to>
                </anchor>
              </controlPr>
            </control>
          </mc:Choice>
        </mc:AlternateContent>
        <mc:AlternateContent xmlns:mc="http://schemas.openxmlformats.org/markup-compatibility/2006">
          <mc:Choice Requires="x14">
            <control shapeId="13477" r:id="rId95" name="Group Box 165">
              <controlPr defaultSize="0" autoFill="0" autoPict="0">
                <anchor moveWithCells="1">
                  <from>
                    <xdr:col>5</xdr:col>
                    <xdr:colOff>800100</xdr:colOff>
                    <xdr:row>36</xdr:row>
                    <xdr:rowOff>19050</xdr:rowOff>
                  </from>
                  <to>
                    <xdr:col>10</xdr:col>
                    <xdr:colOff>0</xdr:colOff>
                    <xdr:row>37</xdr:row>
                    <xdr:rowOff>19050</xdr:rowOff>
                  </to>
                </anchor>
              </controlPr>
            </control>
          </mc:Choice>
        </mc:AlternateContent>
        <mc:AlternateContent xmlns:mc="http://schemas.openxmlformats.org/markup-compatibility/2006">
          <mc:Choice Requires="x14">
            <control shapeId="13478" r:id="rId96" name="Group Box 166">
              <controlPr defaultSize="0" autoFill="0" autoPict="0">
                <anchor moveWithCells="1">
                  <from>
                    <xdr:col>5</xdr:col>
                    <xdr:colOff>819150</xdr:colOff>
                    <xdr:row>37</xdr:row>
                    <xdr:rowOff>19050</xdr:rowOff>
                  </from>
                  <to>
                    <xdr:col>9</xdr:col>
                    <xdr:colOff>819150</xdr:colOff>
                    <xdr:row>38</xdr:row>
                    <xdr:rowOff>0</xdr:rowOff>
                  </to>
                </anchor>
              </controlPr>
            </control>
          </mc:Choice>
        </mc:AlternateContent>
        <mc:AlternateContent xmlns:mc="http://schemas.openxmlformats.org/markup-compatibility/2006">
          <mc:Choice Requires="x14">
            <control shapeId="13479" r:id="rId97" name="Group Box 167">
              <controlPr defaultSize="0" autoFill="0" autoPict="0">
                <anchor moveWithCells="1">
                  <from>
                    <xdr:col>5</xdr:col>
                    <xdr:colOff>819150</xdr:colOff>
                    <xdr:row>38</xdr:row>
                    <xdr:rowOff>19050</xdr:rowOff>
                  </from>
                  <to>
                    <xdr:col>9</xdr:col>
                    <xdr:colOff>819150</xdr:colOff>
                    <xdr:row>38</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AFBF-24F0-CF40-8DCF-AF9EF26F2819}">
  <sheetPr>
    <tabColor rgb="FF7030A0"/>
  </sheetPr>
  <dimension ref="A1:O41"/>
  <sheetViews>
    <sheetView showGridLines="0" topLeftCell="A7" zoomScaleNormal="100" workbookViewId="0">
      <selection activeCell="L7" sqref="L7"/>
    </sheetView>
  </sheetViews>
  <sheetFormatPr baseColWidth="10" defaultColWidth="11" defaultRowHeight="15.75"/>
  <cols>
    <col min="1" max="1" width="10.625" customWidth="1"/>
    <col min="10" max="10" width="9" customWidth="1"/>
    <col min="11" max="11" width="9.625" hidden="1" customWidth="1"/>
    <col min="13" max="13" width="0" hidden="1" customWidth="1"/>
  </cols>
  <sheetData>
    <row r="1" spans="1:15" ht="34.35" customHeight="1"/>
    <row r="2" spans="1:15" ht="18.75">
      <c r="B2" s="20" t="s">
        <v>238</v>
      </c>
      <c r="C2" s="63"/>
      <c r="D2" s="63"/>
      <c r="E2" s="63"/>
      <c r="F2" s="63"/>
      <c r="G2" s="1"/>
      <c r="H2" s="1"/>
      <c r="I2" s="1"/>
      <c r="J2" s="1"/>
      <c r="K2" s="1"/>
      <c r="L2" s="1"/>
    </row>
    <row r="3" spans="1:15">
      <c r="B3" s="222" t="s">
        <v>239</v>
      </c>
      <c r="C3" s="72"/>
      <c r="D3" s="72"/>
      <c r="E3" s="72"/>
      <c r="F3" s="72"/>
      <c r="G3" s="73"/>
      <c r="H3" s="73"/>
      <c r="I3" s="73"/>
      <c r="J3" s="73"/>
      <c r="K3" s="73"/>
      <c r="L3" s="74"/>
    </row>
    <row r="4" spans="1:15">
      <c r="B4" s="19" t="s">
        <v>21</v>
      </c>
      <c r="C4" s="75"/>
      <c r="D4" s="75"/>
      <c r="E4" s="75"/>
      <c r="F4" s="76"/>
      <c r="G4" s="125" t="s">
        <v>98</v>
      </c>
      <c r="H4" s="126"/>
      <c r="I4" s="125" t="s">
        <v>99</v>
      </c>
      <c r="J4" s="131"/>
      <c r="K4" s="196"/>
      <c r="L4" s="16" t="s">
        <v>26</v>
      </c>
    </row>
    <row r="5" spans="1:15" ht="34.35" customHeight="1">
      <c r="A5" s="13"/>
      <c r="B5" s="248" t="s">
        <v>240</v>
      </c>
      <c r="C5" s="249"/>
      <c r="D5" s="249"/>
      <c r="E5" s="249"/>
      <c r="F5" s="250"/>
      <c r="G5" s="261"/>
      <c r="H5" s="262"/>
      <c r="I5" s="261"/>
      <c r="J5" s="262"/>
      <c r="K5" s="121">
        <v>1</v>
      </c>
      <c r="L5" s="215">
        <v>54</v>
      </c>
      <c r="M5">
        <f>SUM(K5-1)/2</f>
        <v>0</v>
      </c>
    </row>
    <row r="6" spans="1:15" ht="34.35" customHeight="1">
      <c r="A6" s="13"/>
      <c r="B6" s="242" t="s">
        <v>241</v>
      </c>
      <c r="C6" s="243"/>
      <c r="D6" s="243"/>
      <c r="E6" s="243"/>
      <c r="F6" s="244"/>
      <c r="G6" s="261"/>
      <c r="H6" s="262"/>
      <c r="I6" s="261"/>
      <c r="J6" s="262"/>
      <c r="K6" s="121">
        <v>1</v>
      </c>
      <c r="L6" s="80" t="s">
        <v>242</v>
      </c>
      <c r="M6">
        <f>SUM(K6-1)/2</f>
        <v>0</v>
      </c>
    </row>
    <row r="7" spans="1:15" ht="34.35" customHeight="1">
      <c r="A7" s="13"/>
      <c r="B7" s="242" t="s">
        <v>243</v>
      </c>
      <c r="C7" s="243"/>
      <c r="D7" s="243"/>
      <c r="E7" s="243"/>
      <c r="F7" s="244"/>
      <c r="G7" s="261"/>
      <c r="H7" s="262"/>
      <c r="I7" s="261"/>
      <c r="J7" s="262"/>
      <c r="K7" s="121">
        <v>1</v>
      </c>
      <c r="L7" s="80">
        <v>54</v>
      </c>
      <c r="M7">
        <f>SUM(K7-1)/2</f>
        <v>0</v>
      </c>
    </row>
    <row r="8" spans="1:15" ht="34.35" customHeight="1">
      <c r="A8" s="13"/>
      <c r="B8" s="242" t="s">
        <v>244</v>
      </c>
      <c r="C8" s="243"/>
      <c r="D8" s="243"/>
      <c r="E8" s="243"/>
      <c r="F8" s="244"/>
      <c r="G8" s="261"/>
      <c r="H8" s="262"/>
      <c r="I8" s="261"/>
      <c r="J8" s="262"/>
      <c r="K8" s="121">
        <v>1</v>
      </c>
      <c r="L8" s="80">
        <v>54</v>
      </c>
      <c r="M8">
        <f>SUM(K8-1)/2</f>
        <v>0</v>
      </c>
    </row>
    <row r="9" spans="1:15" ht="34.35" customHeight="1">
      <c r="A9" s="13"/>
      <c r="B9" s="284" t="s">
        <v>245</v>
      </c>
      <c r="C9" s="285"/>
      <c r="D9" s="285"/>
      <c r="E9" s="285"/>
      <c r="F9" s="286"/>
      <c r="G9" s="263"/>
      <c r="H9" s="264"/>
      <c r="I9" s="261"/>
      <c r="J9" s="262"/>
      <c r="K9" s="121">
        <v>1</v>
      </c>
      <c r="L9" s="78">
        <v>55</v>
      </c>
      <c r="M9">
        <f>SUM(K9-1)/4</f>
        <v>0</v>
      </c>
    </row>
    <row r="10" spans="1:15" ht="18" customHeight="1">
      <c r="B10" s="1"/>
      <c r="C10" s="1"/>
      <c r="D10" s="1"/>
      <c r="E10" s="1"/>
      <c r="F10" s="1"/>
      <c r="G10" s="269" t="s">
        <v>49</v>
      </c>
      <c r="H10" s="270"/>
      <c r="I10" s="68"/>
      <c r="J10" s="33">
        <f>SUM(M5:M9)</f>
        <v>0</v>
      </c>
      <c r="K10" s="10"/>
      <c r="L10" s="70"/>
    </row>
    <row r="11" spans="1:15" ht="18" customHeight="1">
      <c r="A11" s="118"/>
      <c r="B11" s="1"/>
      <c r="C11" s="1"/>
      <c r="D11" s="1"/>
      <c r="E11" s="1"/>
      <c r="F11" s="1"/>
      <c r="G11" s="1"/>
      <c r="H11" s="4"/>
      <c r="I11" s="6"/>
      <c r="J11" s="223" t="s">
        <v>62</v>
      </c>
      <c r="L11" s="1"/>
      <c r="M11" s="118"/>
      <c r="N11" s="118"/>
    </row>
    <row r="12" spans="1:15" ht="20.100000000000001" customHeight="1" thickBot="1">
      <c r="A12" s="118"/>
      <c r="B12" s="220"/>
      <c r="C12" s="220"/>
      <c r="D12" s="220"/>
      <c r="E12" s="220"/>
      <c r="F12" s="220"/>
      <c r="G12" s="220"/>
      <c r="H12" s="220"/>
      <c r="I12" s="225"/>
      <c r="J12" s="225"/>
      <c r="K12" s="118"/>
      <c r="M12" s="118"/>
      <c r="N12" s="118"/>
    </row>
    <row r="13" spans="1:15" s="31" customFormat="1" ht="25.35" customHeight="1" thickTop="1">
      <c r="A13" s="226"/>
      <c r="B13" s="224" t="s">
        <v>246</v>
      </c>
      <c r="G13" s="217"/>
      <c r="H13" s="218"/>
      <c r="I13" s="216"/>
      <c r="J13" s="216"/>
      <c r="K13" s="216">
        <v>1</v>
      </c>
      <c r="L13" s="216"/>
      <c r="M13" s="216"/>
      <c r="N13" s="216"/>
      <c r="O13" s="216"/>
    </row>
    <row r="14" spans="1:15" ht="18" customHeight="1">
      <c r="A14" s="219"/>
      <c r="B14" s="282" t="s">
        <v>247</v>
      </c>
      <c r="C14" s="283"/>
      <c r="D14" s="283"/>
      <c r="E14" s="283"/>
      <c r="F14" s="283"/>
      <c r="G14" s="118"/>
      <c r="H14" s="219"/>
      <c r="I14" s="118"/>
      <c r="K14" s="118"/>
      <c r="L14" s="118"/>
      <c r="M14" s="118"/>
      <c r="N14" s="118"/>
      <c r="O14" s="118"/>
    </row>
    <row r="15" spans="1:15" ht="18" customHeight="1" thickBot="1">
      <c r="A15" s="219"/>
      <c r="B15" s="279" t="s">
        <v>248</v>
      </c>
      <c r="C15" s="279"/>
      <c r="D15" s="279"/>
      <c r="E15" s="279"/>
      <c r="F15" s="279"/>
      <c r="G15" s="220"/>
      <c r="H15" s="221"/>
      <c r="I15" s="118"/>
      <c r="J15" s="118"/>
      <c r="K15" s="118"/>
      <c r="L15" s="118"/>
      <c r="M15" s="118"/>
      <c r="N15" s="118"/>
      <c r="O15" s="118"/>
    </row>
    <row r="16" spans="1:15" ht="20.100000000000001" customHeight="1" thickTop="1">
      <c r="A16" s="118"/>
      <c r="B16" s="227"/>
      <c r="C16" s="227"/>
      <c r="D16" s="227"/>
      <c r="E16" s="227"/>
      <c r="F16" s="227"/>
      <c r="G16" s="227"/>
      <c r="H16" s="118"/>
      <c r="I16" s="118"/>
      <c r="J16" s="118"/>
      <c r="K16" s="118"/>
      <c r="L16" s="118"/>
      <c r="M16" s="118"/>
      <c r="N16" s="118"/>
      <c r="O16" s="118"/>
    </row>
    <row r="17" spans="1:14">
      <c r="A17" s="118"/>
      <c r="B17" s="229" t="s">
        <v>249</v>
      </c>
      <c r="C17" s="72"/>
      <c r="D17" s="72"/>
      <c r="E17" s="72"/>
      <c r="F17" s="72"/>
      <c r="G17" s="75"/>
      <c r="H17" s="73"/>
      <c r="I17" s="73"/>
      <c r="J17" s="73"/>
      <c r="K17" s="73"/>
      <c r="L17" s="74"/>
      <c r="M17" s="118"/>
      <c r="N17" s="118"/>
    </row>
    <row r="18" spans="1:14">
      <c r="B18" s="19" t="s">
        <v>21</v>
      </c>
      <c r="C18" s="75"/>
      <c r="D18" s="75"/>
      <c r="E18" s="75"/>
      <c r="F18" s="76"/>
      <c r="G18" s="125" t="s">
        <v>98</v>
      </c>
      <c r="H18" s="126"/>
      <c r="I18" s="125" t="s">
        <v>99</v>
      </c>
      <c r="J18" s="16"/>
      <c r="K18" s="65"/>
      <c r="L18" s="16" t="s">
        <v>26</v>
      </c>
    </row>
    <row r="19" spans="1:14" ht="34.35" customHeight="1">
      <c r="A19" s="13"/>
      <c r="B19" s="242" t="s">
        <v>250</v>
      </c>
      <c r="C19" s="243"/>
      <c r="D19" s="243"/>
      <c r="E19" s="243"/>
      <c r="F19" s="244"/>
      <c r="G19" s="261"/>
      <c r="H19" s="262"/>
      <c r="I19" s="261"/>
      <c r="J19" s="262"/>
      <c r="K19" s="118">
        <v>1</v>
      </c>
      <c r="L19" s="66">
        <v>55</v>
      </c>
      <c r="M19">
        <f>SUM(K19-1)/4</f>
        <v>0</v>
      </c>
    </row>
    <row r="20" spans="1:14" ht="34.35" customHeight="1">
      <c r="A20" s="13"/>
      <c r="B20" s="242" t="s">
        <v>251</v>
      </c>
      <c r="C20" s="243"/>
      <c r="D20" s="243"/>
      <c r="E20" s="243"/>
      <c r="F20" s="244"/>
      <c r="G20" s="261"/>
      <c r="H20" s="262"/>
      <c r="I20" s="261"/>
      <c r="J20" s="262"/>
      <c r="K20" s="118">
        <v>1</v>
      </c>
      <c r="L20" s="69">
        <v>54</v>
      </c>
      <c r="M20">
        <f>SUM(K20-1)/2</f>
        <v>0</v>
      </c>
    </row>
    <row r="21" spans="1:14" ht="34.35" customHeight="1">
      <c r="A21" s="13"/>
      <c r="B21" s="280" t="s">
        <v>252</v>
      </c>
      <c r="C21" s="280"/>
      <c r="D21" s="280"/>
      <c r="E21" s="280"/>
      <c r="F21" s="281"/>
      <c r="G21" s="263"/>
      <c r="H21" s="264"/>
      <c r="I21" s="261"/>
      <c r="J21" s="262"/>
      <c r="K21" s="118">
        <v>1</v>
      </c>
      <c r="L21" s="69">
        <v>55</v>
      </c>
      <c r="M21">
        <f>SUM(K21-1)/2</f>
        <v>0</v>
      </c>
    </row>
    <row r="22" spans="1:14" ht="18" customHeight="1">
      <c r="B22" s="1"/>
      <c r="C22" s="1"/>
      <c r="D22" s="1"/>
      <c r="E22" s="1"/>
      <c r="F22" s="1"/>
      <c r="G22" s="269" t="s">
        <v>49</v>
      </c>
      <c r="H22" s="270"/>
      <c r="I22" s="68"/>
      <c r="J22" s="33">
        <f>SUM(M19:M21)</f>
        <v>0</v>
      </c>
      <c r="L22" s="77"/>
    </row>
    <row r="23" spans="1:14" ht="18" customHeight="1">
      <c r="B23" s="1"/>
      <c r="C23" s="1"/>
      <c r="D23" s="1"/>
      <c r="E23" s="1"/>
      <c r="F23" s="1"/>
      <c r="G23" s="1"/>
      <c r="H23" s="4"/>
      <c r="I23" s="6"/>
      <c r="J23" s="32" t="s">
        <v>253</v>
      </c>
      <c r="L23" s="1"/>
    </row>
    <row r="24" spans="1:14" ht="34.35" customHeight="1">
      <c r="B24" s="68"/>
      <c r="C24" s="68"/>
      <c r="D24" s="68"/>
      <c r="E24" s="68"/>
      <c r="F24" s="68"/>
      <c r="G24" s="68"/>
    </row>
    <row r="25" spans="1:14">
      <c r="B25" s="229" t="s">
        <v>254</v>
      </c>
      <c r="C25" s="72"/>
      <c r="D25" s="72"/>
      <c r="E25" s="72"/>
      <c r="F25" s="72"/>
      <c r="G25" s="73"/>
      <c r="H25" s="73"/>
      <c r="I25" s="73"/>
      <c r="J25" s="73"/>
      <c r="K25" s="73"/>
      <c r="L25" s="74"/>
    </row>
    <row r="26" spans="1:14">
      <c r="B26" s="19" t="s">
        <v>21</v>
      </c>
      <c r="C26" s="75"/>
      <c r="D26" s="75"/>
      <c r="E26" s="75"/>
      <c r="F26" s="76"/>
      <c r="G26" s="125" t="s">
        <v>98</v>
      </c>
      <c r="H26" s="126"/>
      <c r="I26" s="125" t="s">
        <v>99</v>
      </c>
      <c r="J26" s="16"/>
      <c r="K26" s="65"/>
      <c r="L26" s="16" t="s">
        <v>26</v>
      </c>
    </row>
    <row r="27" spans="1:14" ht="34.35" customHeight="1">
      <c r="A27" s="13"/>
      <c r="B27" s="242" t="s">
        <v>255</v>
      </c>
      <c r="C27" s="243"/>
      <c r="D27" s="243"/>
      <c r="E27" s="243"/>
      <c r="F27" s="244"/>
      <c r="G27" s="261"/>
      <c r="H27" s="262"/>
      <c r="I27" s="261"/>
      <c r="J27" s="287"/>
      <c r="K27" s="118">
        <v>1</v>
      </c>
      <c r="L27" s="79">
        <v>53</v>
      </c>
      <c r="M27">
        <f>SUM(K27-1)/2</f>
        <v>0</v>
      </c>
    </row>
    <row r="28" spans="1:14" ht="34.35" customHeight="1">
      <c r="A28" s="13"/>
      <c r="B28" s="274" t="s">
        <v>256</v>
      </c>
      <c r="C28" s="275"/>
      <c r="D28" s="275"/>
      <c r="E28" s="275"/>
      <c r="F28" s="276"/>
      <c r="G28" s="261"/>
      <c r="H28" s="262"/>
      <c r="I28" s="261"/>
      <c r="J28" s="287"/>
      <c r="K28" s="126">
        <v>1</v>
      </c>
      <c r="L28" s="79">
        <v>53</v>
      </c>
      <c r="M28">
        <f>SUM(K28-1)/4</f>
        <v>0</v>
      </c>
    </row>
    <row r="29" spans="1:14" ht="34.35" customHeight="1">
      <c r="A29" s="13"/>
      <c r="B29" s="242" t="s">
        <v>257</v>
      </c>
      <c r="C29" s="243"/>
      <c r="D29" s="243"/>
      <c r="E29" s="243"/>
      <c r="F29" s="244"/>
      <c r="G29" s="261"/>
      <c r="H29" s="262"/>
      <c r="I29" s="261"/>
      <c r="J29" s="287"/>
      <c r="K29" s="118">
        <v>1</v>
      </c>
      <c r="L29" s="79">
        <v>53</v>
      </c>
      <c r="M29">
        <f>SUM(K29-1)/4</f>
        <v>0</v>
      </c>
    </row>
    <row r="30" spans="1:14" ht="34.35" customHeight="1">
      <c r="A30" s="13"/>
      <c r="B30" s="242" t="s">
        <v>258</v>
      </c>
      <c r="C30" s="243"/>
      <c r="D30" s="243"/>
      <c r="E30" s="243"/>
      <c r="F30" s="244"/>
      <c r="G30" s="261"/>
      <c r="H30" s="262"/>
      <c r="I30" s="261"/>
      <c r="J30" s="287"/>
      <c r="K30" s="118">
        <v>1</v>
      </c>
      <c r="L30" s="79">
        <v>53</v>
      </c>
      <c r="M30">
        <f>SUM(K30-1)/2</f>
        <v>0</v>
      </c>
    </row>
    <row r="31" spans="1:14" ht="34.35" customHeight="1">
      <c r="A31" s="13"/>
      <c r="B31" s="242" t="s">
        <v>259</v>
      </c>
      <c r="C31" s="243"/>
      <c r="D31" s="243"/>
      <c r="E31" s="243"/>
      <c r="F31" s="244"/>
      <c r="G31" s="261"/>
      <c r="H31" s="262"/>
      <c r="I31" s="261"/>
      <c r="J31" s="287"/>
      <c r="K31" s="118">
        <v>1</v>
      </c>
      <c r="L31" s="79">
        <v>53</v>
      </c>
      <c r="M31">
        <f>SUM(K31-1)/4</f>
        <v>0</v>
      </c>
    </row>
    <row r="32" spans="1:14" ht="34.35" customHeight="1">
      <c r="A32" s="13"/>
      <c r="B32" s="242" t="s">
        <v>260</v>
      </c>
      <c r="C32" s="243"/>
      <c r="D32" s="243"/>
      <c r="E32" s="243"/>
      <c r="F32" s="244"/>
      <c r="G32" s="261"/>
      <c r="H32" s="262"/>
      <c r="I32" s="261"/>
      <c r="J32" s="287"/>
      <c r="K32" s="118">
        <v>1</v>
      </c>
      <c r="L32" s="79">
        <v>53</v>
      </c>
      <c r="M32">
        <f>SUM(K32-1)/2</f>
        <v>0</v>
      </c>
    </row>
    <row r="33" spans="1:13" s="9" customFormat="1" ht="34.35" customHeight="1">
      <c r="A33" s="15"/>
      <c r="B33" s="242" t="s">
        <v>261</v>
      </c>
      <c r="C33" s="243"/>
      <c r="D33" s="243"/>
      <c r="E33" s="243"/>
      <c r="F33" s="244"/>
      <c r="G33" s="261"/>
      <c r="H33" s="262"/>
      <c r="I33" s="261"/>
      <c r="J33" s="287"/>
      <c r="K33" s="228">
        <v>1</v>
      </c>
      <c r="L33" s="79">
        <v>53</v>
      </c>
      <c r="M33" s="9">
        <f>SUM(K33-1)/2</f>
        <v>0</v>
      </c>
    </row>
    <row r="34" spans="1:13" ht="34.35" customHeight="1">
      <c r="A34" s="13"/>
      <c r="B34" s="271" t="s">
        <v>262</v>
      </c>
      <c r="C34" s="272"/>
      <c r="D34" s="272"/>
      <c r="E34" s="272"/>
      <c r="F34" s="273"/>
      <c r="G34" s="261"/>
      <c r="H34" s="262"/>
      <c r="I34" s="261"/>
      <c r="J34" s="287"/>
      <c r="K34" s="118">
        <v>1</v>
      </c>
      <c r="L34" s="79">
        <v>53</v>
      </c>
      <c r="M34">
        <f>SUM(K34-1)/2</f>
        <v>0</v>
      </c>
    </row>
    <row r="35" spans="1:13" ht="34.35" customHeight="1">
      <c r="A35" s="13"/>
      <c r="B35" s="242" t="s">
        <v>263</v>
      </c>
      <c r="C35" s="243"/>
      <c r="D35" s="243"/>
      <c r="E35" s="243"/>
      <c r="F35" s="244"/>
      <c r="G35" s="261"/>
      <c r="H35" s="262"/>
      <c r="I35" s="261"/>
      <c r="J35" s="287"/>
      <c r="K35" s="118">
        <v>1</v>
      </c>
      <c r="L35" s="79">
        <v>53</v>
      </c>
      <c r="M35">
        <f>SUM(K35-1)/2</f>
        <v>0</v>
      </c>
    </row>
    <row r="36" spans="1:13" ht="18" customHeight="1">
      <c r="B36" s="1"/>
      <c r="C36" s="1"/>
      <c r="D36" s="1"/>
      <c r="E36" s="1"/>
      <c r="F36" s="1"/>
      <c r="G36" s="269" t="s">
        <v>49</v>
      </c>
      <c r="H36" s="270"/>
      <c r="I36" s="6"/>
      <c r="J36" s="3">
        <f>SUM(M27:M35)</f>
        <v>0</v>
      </c>
      <c r="K36" s="68"/>
      <c r="L36" s="230"/>
    </row>
    <row r="37" spans="1:13" ht="18" customHeight="1">
      <c r="B37" s="1"/>
      <c r="C37" s="1"/>
      <c r="D37" s="1"/>
      <c r="E37" s="1"/>
      <c r="F37" s="1"/>
      <c r="G37" s="1"/>
      <c r="H37" s="17"/>
      <c r="I37" s="6"/>
      <c r="J37" s="32" t="s">
        <v>264</v>
      </c>
      <c r="L37" s="230"/>
    </row>
    <row r="38" spans="1:13" ht="16.5" thickBot="1">
      <c r="I38" s="34"/>
      <c r="J38" s="34"/>
    </row>
    <row r="39" spans="1:13" ht="20.25" thickTop="1" thickBot="1">
      <c r="H39" s="35"/>
      <c r="I39" s="49" t="s">
        <v>63</v>
      </c>
      <c r="J39" s="41">
        <f>IF(K13=1,SUM(J10,J22,J36,),SUM(J10,J36))</f>
        <v>0</v>
      </c>
    </row>
    <row r="40" spans="1:13" ht="20.25" thickTop="1" thickBot="1">
      <c r="H40" s="35"/>
      <c r="I40" s="42"/>
      <c r="J40" s="37" t="str">
        <f>IF(K13=1,"/7,25","/6")</f>
        <v>/7,25</v>
      </c>
    </row>
    <row r="41" spans="1:13" ht="16.5" thickTop="1"/>
  </sheetData>
  <sheetProtection algorithmName="SHA-512" hashValue="hrazQa5rXMtn6XV7L1GE8g4wjYYrMYZu3b2JsNTbMB9wIdIGsLo4RzQOM34WdS1xtXCfx0BO+4J20KBsw07AQg==" saltValue="80DCdt88nA02yegP3WOwuQ==" spinCount="100000" sheet="1" objects="1" scenarios="1"/>
  <mergeCells count="56">
    <mergeCell ref="G36:H36"/>
    <mergeCell ref="B34:F34"/>
    <mergeCell ref="B35:F35"/>
    <mergeCell ref="B29:F29"/>
    <mergeCell ref="B30:F30"/>
    <mergeCell ref="B31:F31"/>
    <mergeCell ref="B32:F32"/>
    <mergeCell ref="B33:F33"/>
    <mergeCell ref="I34:J34"/>
    <mergeCell ref="G34:H34"/>
    <mergeCell ref="I35:J35"/>
    <mergeCell ref="G35:H35"/>
    <mergeCell ref="I31:J31"/>
    <mergeCell ref="G31:H31"/>
    <mergeCell ref="I32:J32"/>
    <mergeCell ref="G32:H32"/>
    <mergeCell ref="I33:J33"/>
    <mergeCell ref="G33:H33"/>
    <mergeCell ref="I28:J28"/>
    <mergeCell ref="G28:H28"/>
    <mergeCell ref="I29:J29"/>
    <mergeCell ref="G29:H29"/>
    <mergeCell ref="I30:J30"/>
    <mergeCell ref="G30:H30"/>
    <mergeCell ref="I20:J20"/>
    <mergeCell ref="G20:H20"/>
    <mergeCell ref="I21:J21"/>
    <mergeCell ref="G21:H21"/>
    <mergeCell ref="I27:J27"/>
    <mergeCell ref="G27:H27"/>
    <mergeCell ref="G22:H22"/>
    <mergeCell ref="I8:J8"/>
    <mergeCell ref="G8:H8"/>
    <mergeCell ref="I9:J9"/>
    <mergeCell ref="G9:H9"/>
    <mergeCell ref="I19:J19"/>
    <mergeCell ref="G19:H19"/>
    <mergeCell ref="G10:H10"/>
    <mergeCell ref="I5:J5"/>
    <mergeCell ref="G5:H5"/>
    <mergeCell ref="I6:J6"/>
    <mergeCell ref="G6:H6"/>
    <mergeCell ref="I7:J7"/>
    <mergeCell ref="G7:H7"/>
    <mergeCell ref="B15:F15"/>
    <mergeCell ref="B5:F5"/>
    <mergeCell ref="B21:F21"/>
    <mergeCell ref="B28:F28"/>
    <mergeCell ref="B14:F14"/>
    <mergeCell ref="B6:F6"/>
    <mergeCell ref="B7:F7"/>
    <mergeCell ref="B8:F8"/>
    <mergeCell ref="B9:F9"/>
    <mergeCell ref="B19:F19"/>
    <mergeCell ref="B20:F20"/>
    <mergeCell ref="B27:F2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Option Button 7">
              <controlPr locked="0" defaultSize="0" autoFill="0" autoLine="0" autoPict="0">
                <anchor moveWithCells="1">
                  <from>
                    <xdr:col>5</xdr:col>
                    <xdr:colOff>628650</xdr:colOff>
                    <xdr:row>12</xdr:row>
                    <xdr:rowOff>57150</xdr:rowOff>
                  </from>
                  <to>
                    <xdr:col>6</xdr:col>
                    <xdr:colOff>419100</xdr:colOff>
                    <xdr:row>13</xdr:row>
                    <xdr:rowOff>95250</xdr:rowOff>
                  </to>
                </anchor>
              </controlPr>
            </control>
          </mc:Choice>
        </mc:AlternateContent>
        <mc:AlternateContent xmlns:mc="http://schemas.openxmlformats.org/markup-compatibility/2006">
          <mc:Choice Requires="x14">
            <control shapeId="6148" r:id="rId5" name="Oui/Non boite">
              <controlPr defaultSize="0" autoFill="0" autoPict="0">
                <anchor moveWithCells="1">
                  <from>
                    <xdr:col>5</xdr:col>
                    <xdr:colOff>476250</xdr:colOff>
                    <xdr:row>11</xdr:row>
                    <xdr:rowOff>190500</xdr:rowOff>
                  </from>
                  <to>
                    <xdr:col>8</xdr:col>
                    <xdr:colOff>19050</xdr:colOff>
                    <xdr:row>15</xdr:row>
                    <xdr:rowOff>19050</xdr:rowOff>
                  </to>
                </anchor>
              </controlPr>
            </control>
          </mc:Choice>
        </mc:AlternateContent>
        <mc:AlternateContent xmlns:mc="http://schemas.openxmlformats.org/markup-compatibility/2006">
          <mc:Choice Requires="x14">
            <control shapeId="6159" r:id="rId6" name="Option Button 15">
              <controlPr locked="0" defaultSize="0" autoFill="0" autoLine="0" autoPict="0">
                <anchor moveWithCells="1">
                  <from>
                    <xdr:col>5</xdr:col>
                    <xdr:colOff>819150</xdr:colOff>
                    <xdr:row>4</xdr:row>
                    <xdr:rowOff>76200</xdr:rowOff>
                  </from>
                  <to>
                    <xdr:col>6</xdr:col>
                    <xdr:colOff>266700</xdr:colOff>
                    <xdr:row>4</xdr:row>
                    <xdr:rowOff>371475</xdr:rowOff>
                  </to>
                </anchor>
              </controlPr>
            </control>
          </mc:Choice>
        </mc:AlternateContent>
        <mc:AlternateContent xmlns:mc="http://schemas.openxmlformats.org/markup-compatibility/2006">
          <mc:Choice Requires="x14">
            <control shapeId="6160" r:id="rId7" name="Option Button 16">
              <controlPr locked="0" defaultSize="0" autoFill="0" autoLine="0" autoPict="0">
                <anchor moveWithCells="1">
                  <from>
                    <xdr:col>7</xdr:col>
                    <xdr:colOff>790575</xdr:colOff>
                    <xdr:row>4</xdr:row>
                    <xdr:rowOff>76200</xdr:rowOff>
                  </from>
                  <to>
                    <xdr:col>8</xdr:col>
                    <xdr:colOff>247650</xdr:colOff>
                    <xdr:row>4</xdr:row>
                    <xdr:rowOff>371475</xdr:rowOff>
                  </to>
                </anchor>
              </controlPr>
            </control>
          </mc:Choice>
        </mc:AlternateContent>
        <mc:AlternateContent xmlns:mc="http://schemas.openxmlformats.org/markup-compatibility/2006">
          <mc:Choice Requires="x14">
            <control shapeId="6161" r:id="rId8" name="Option Button 17">
              <controlPr locked="0" defaultSize="0" autoFill="0" autoLine="0" autoPict="0">
                <anchor moveWithCells="1">
                  <from>
                    <xdr:col>5</xdr:col>
                    <xdr:colOff>819150</xdr:colOff>
                    <xdr:row>5</xdr:row>
                    <xdr:rowOff>76200</xdr:rowOff>
                  </from>
                  <to>
                    <xdr:col>6</xdr:col>
                    <xdr:colOff>276225</xdr:colOff>
                    <xdr:row>5</xdr:row>
                    <xdr:rowOff>371475</xdr:rowOff>
                  </to>
                </anchor>
              </controlPr>
            </control>
          </mc:Choice>
        </mc:AlternateContent>
        <mc:AlternateContent xmlns:mc="http://schemas.openxmlformats.org/markup-compatibility/2006">
          <mc:Choice Requires="x14">
            <control shapeId="6162" r:id="rId9" name="Option Button 18">
              <controlPr locked="0" defaultSize="0" autoFill="0" autoLine="0" autoPict="0">
                <anchor moveWithCells="1">
                  <from>
                    <xdr:col>7</xdr:col>
                    <xdr:colOff>790575</xdr:colOff>
                    <xdr:row>5</xdr:row>
                    <xdr:rowOff>76200</xdr:rowOff>
                  </from>
                  <to>
                    <xdr:col>8</xdr:col>
                    <xdr:colOff>247650</xdr:colOff>
                    <xdr:row>5</xdr:row>
                    <xdr:rowOff>371475</xdr:rowOff>
                  </to>
                </anchor>
              </controlPr>
            </control>
          </mc:Choice>
        </mc:AlternateContent>
        <mc:AlternateContent xmlns:mc="http://schemas.openxmlformats.org/markup-compatibility/2006">
          <mc:Choice Requires="x14">
            <control shapeId="6163" r:id="rId10" name="Option Button 19">
              <controlPr locked="0" defaultSize="0" autoFill="0" autoLine="0" autoPict="0">
                <anchor moveWithCells="1">
                  <from>
                    <xdr:col>5</xdr:col>
                    <xdr:colOff>819150</xdr:colOff>
                    <xdr:row>6</xdr:row>
                    <xdr:rowOff>85725</xdr:rowOff>
                  </from>
                  <to>
                    <xdr:col>6</xdr:col>
                    <xdr:colOff>276225</xdr:colOff>
                    <xdr:row>6</xdr:row>
                    <xdr:rowOff>371475</xdr:rowOff>
                  </to>
                </anchor>
              </controlPr>
            </control>
          </mc:Choice>
        </mc:AlternateContent>
        <mc:AlternateContent xmlns:mc="http://schemas.openxmlformats.org/markup-compatibility/2006">
          <mc:Choice Requires="x14">
            <control shapeId="6164" r:id="rId11" name="Option Button 20">
              <controlPr locked="0" defaultSize="0" autoFill="0" autoLine="0" autoPict="0">
                <anchor moveWithCells="1">
                  <from>
                    <xdr:col>7</xdr:col>
                    <xdr:colOff>790575</xdr:colOff>
                    <xdr:row>6</xdr:row>
                    <xdr:rowOff>85725</xdr:rowOff>
                  </from>
                  <to>
                    <xdr:col>8</xdr:col>
                    <xdr:colOff>247650</xdr:colOff>
                    <xdr:row>6</xdr:row>
                    <xdr:rowOff>371475</xdr:rowOff>
                  </to>
                </anchor>
              </controlPr>
            </control>
          </mc:Choice>
        </mc:AlternateContent>
        <mc:AlternateContent xmlns:mc="http://schemas.openxmlformats.org/markup-compatibility/2006">
          <mc:Choice Requires="x14">
            <control shapeId="6165" r:id="rId12" name="Option Button 21">
              <controlPr locked="0" defaultSize="0" autoFill="0" autoLine="0" autoPict="0">
                <anchor moveWithCells="1">
                  <from>
                    <xdr:col>5</xdr:col>
                    <xdr:colOff>819150</xdr:colOff>
                    <xdr:row>7</xdr:row>
                    <xdr:rowOff>85725</xdr:rowOff>
                  </from>
                  <to>
                    <xdr:col>6</xdr:col>
                    <xdr:colOff>276225</xdr:colOff>
                    <xdr:row>7</xdr:row>
                    <xdr:rowOff>381000</xdr:rowOff>
                  </to>
                </anchor>
              </controlPr>
            </control>
          </mc:Choice>
        </mc:AlternateContent>
        <mc:AlternateContent xmlns:mc="http://schemas.openxmlformats.org/markup-compatibility/2006">
          <mc:Choice Requires="x14">
            <control shapeId="6166" r:id="rId13" name="Option Button 22">
              <controlPr locked="0" defaultSize="0" autoFill="0" autoLine="0" autoPict="0">
                <anchor moveWithCells="1">
                  <from>
                    <xdr:col>7</xdr:col>
                    <xdr:colOff>790575</xdr:colOff>
                    <xdr:row>7</xdr:row>
                    <xdr:rowOff>85725</xdr:rowOff>
                  </from>
                  <to>
                    <xdr:col>8</xdr:col>
                    <xdr:colOff>247650</xdr:colOff>
                    <xdr:row>7</xdr:row>
                    <xdr:rowOff>381000</xdr:rowOff>
                  </to>
                </anchor>
              </controlPr>
            </control>
          </mc:Choice>
        </mc:AlternateContent>
        <mc:AlternateContent xmlns:mc="http://schemas.openxmlformats.org/markup-compatibility/2006">
          <mc:Choice Requires="x14">
            <control shapeId="6167" r:id="rId14" name="Option Button 23">
              <controlPr locked="0" defaultSize="0" autoFill="0" autoLine="0" autoPict="0">
                <anchor moveWithCells="1">
                  <from>
                    <xdr:col>5</xdr:col>
                    <xdr:colOff>819150</xdr:colOff>
                    <xdr:row>8</xdr:row>
                    <xdr:rowOff>85725</xdr:rowOff>
                  </from>
                  <to>
                    <xdr:col>6</xdr:col>
                    <xdr:colOff>276225</xdr:colOff>
                    <xdr:row>8</xdr:row>
                    <xdr:rowOff>381000</xdr:rowOff>
                  </to>
                </anchor>
              </controlPr>
            </control>
          </mc:Choice>
        </mc:AlternateContent>
        <mc:AlternateContent xmlns:mc="http://schemas.openxmlformats.org/markup-compatibility/2006">
          <mc:Choice Requires="x14">
            <control shapeId="6168" r:id="rId15" name="Option Button 24">
              <controlPr locked="0" defaultSize="0" autoFill="0" autoLine="0" autoPict="0">
                <anchor moveWithCells="1">
                  <from>
                    <xdr:col>7</xdr:col>
                    <xdr:colOff>790575</xdr:colOff>
                    <xdr:row>8</xdr:row>
                    <xdr:rowOff>85725</xdr:rowOff>
                  </from>
                  <to>
                    <xdr:col>8</xdr:col>
                    <xdr:colOff>247650</xdr:colOff>
                    <xdr:row>8</xdr:row>
                    <xdr:rowOff>381000</xdr:rowOff>
                  </to>
                </anchor>
              </controlPr>
            </control>
          </mc:Choice>
        </mc:AlternateContent>
        <mc:AlternateContent xmlns:mc="http://schemas.openxmlformats.org/markup-compatibility/2006">
          <mc:Choice Requires="x14">
            <control shapeId="6172" r:id="rId16" name="Option Button 28">
              <controlPr locked="0" defaultSize="0" autoFill="0" autoLine="0" autoPict="0">
                <anchor moveWithCells="1">
                  <from>
                    <xdr:col>5</xdr:col>
                    <xdr:colOff>809625</xdr:colOff>
                    <xdr:row>18</xdr:row>
                    <xdr:rowOff>114300</xdr:rowOff>
                  </from>
                  <to>
                    <xdr:col>6</xdr:col>
                    <xdr:colOff>285750</xdr:colOff>
                    <xdr:row>19</xdr:row>
                    <xdr:rowOff>9525</xdr:rowOff>
                  </to>
                </anchor>
              </controlPr>
            </control>
          </mc:Choice>
        </mc:AlternateContent>
        <mc:AlternateContent xmlns:mc="http://schemas.openxmlformats.org/markup-compatibility/2006">
          <mc:Choice Requires="x14">
            <control shapeId="6173" r:id="rId17" name="Option Button 29">
              <controlPr locked="0" defaultSize="0" autoFill="0" autoLine="0" autoPict="0">
                <anchor moveWithCells="1">
                  <from>
                    <xdr:col>7</xdr:col>
                    <xdr:colOff>781050</xdr:colOff>
                    <xdr:row>18</xdr:row>
                    <xdr:rowOff>114300</xdr:rowOff>
                  </from>
                  <to>
                    <xdr:col>8</xdr:col>
                    <xdr:colOff>247650</xdr:colOff>
                    <xdr:row>19</xdr:row>
                    <xdr:rowOff>9525</xdr:rowOff>
                  </to>
                </anchor>
              </controlPr>
            </control>
          </mc:Choice>
        </mc:AlternateContent>
        <mc:AlternateContent xmlns:mc="http://schemas.openxmlformats.org/markup-compatibility/2006">
          <mc:Choice Requires="x14">
            <control shapeId="6174" r:id="rId18" name="Option Button 30">
              <controlPr locked="0" defaultSize="0" autoFill="0" autoLine="0" autoPict="0">
                <anchor moveWithCells="1">
                  <from>
                    <xdr:col>5</xdr:col>
                    <xdr:colOff>809625</xdr:colOff>
                    <xdr:row>19</xdr:row>
                    <xdr:rowOff>114300</xdr:rowOff>
                  </from>
                  <to>
                    <xdr:col>6</xdr:col>
                    <xdr:colOff>276225</xdr:colOff>
                    <xdr:row>20</xdr:row>
                    <xdr:rowOff>19050</xdr:rowOff>
                  </to>
                </anchor>
              </controlPr>
            </control>
          </mc:Choice>
        </mc:AlternateContent>
        <mc:AlternateContent xmlns:mc="http://schemas.openxmlformats.org/markup-compatibility/2006">
          <mc:Choice Requires="x14">
            <control shapeId="6175" r:id="rId19" name="Option Button 31">
              <controlPr locked="0" defaultSize="0" autoFill="0" autoLine="0" autoPict="0">
                <anchor moveWithCells="1">
                  <from>
                    <xdr:col>7</xdr:col>
                    <xdr:colOff>781050</xdr:colOff>
                    <xdr:row>19</xdr:row>
                    <xdr:rowOff>114300</xdr:rowOff>
                  </from>
                  <to>
                    <xdr:col>8</xdr:col>
                    <xdr:colOff>247650</xdr:colOff>
                    <xdr:row>20</xdr:row>
                    <xdr:rowOff>19050</xdr:rowOff>
                  </to>
                </anchor>
              </controlPr>
            </control>
          </mc:Choice>
        </mc:AlternateContent>
        <mc:AlternateContent xmlns:mc="http://schemas.openxmlformats.org/markup-compatibility/2006">
          <mc:Choice Requires="x14">
            <control shapeId="6176" r:id="rId20" name="Option Button 32">
              <controlPr locked="0" defaultSize="0" autoFill="0" autoLine="0" autoPict="0">
                <anchor moveWithCells="1">
                  <from>
                    <xdr:col>5</xdr:col>
                    <xdr:colOff>809625</xdr:colOff>
                    <xdr:row>20</xdr:row>
                    <xdr:rowOff>114300</xdr:rowOff>
                  </from>
                  <to>
                    <xdr:col>6</xdr:col>
                    <xdr:colOff>276225</xdr:colOff>
                    <xdr:row>21</xdr:row>
                    <xdr:rowOff>19050</xdr:rowOff>
                  </to>
                </anchor>
              </controlPr>
            </control>
          </mc:Choice>
        </mc:AlternateContent>
        <mc:AlternateContent xmlns:mc="http://schemas.openxmlformats.org/markup-compatibility/2006">
          <mc:Choice Requires="x14">
            <control shapeId="6177" r:id="rId21" name="Option Button 33">
              <controlPr locked="0" defaultSize="0" autoFill="0" autoLine="0" autoPict="0">
                <anchor moveWithCells="1">
                  <from>
                    <xdr:col>7</xdr:col>
                    <xdr:colOff>781050</xdr:colOff>
                    <xdr:row>20</xdr:row>
                    <xdr:rowOff>114300</xdr:rowOff>
                  </from>
                  <to>
                    <xdr:col>8</xdr:col>
                    <xdr:colOff>247650</xdr:colOff>
                    <xdr:row>21</xdr:row>
                    <xdr:rowOff>19050</xdr:rowOff>
                  </to>
                </anchor>
              </controlPr>
            </control>
          </mc:Choice>
        </mc:AlternateContent>
        <mc:AlternateContent xmlns:mc="http://schemas.openxmlformats.org/markup-compatibility/2006">
          <mc:Choice Requires="x14">
            <control shapeId="6188" r:id="rId22" name="Option Button 44">
              <controlPr locked="0" defaultSize="0" autoFill="0" autoLine="0" autoPict="0">
                <anchor moveWithCells="1">
                  <from>
                    <xdr:col>5</xdr:col>
                    <xdr:colOff>809625</xdr:colOff>
                    <xdr:row>26</xdr:row>
                    <xdr:rowOff>133350</xdr:rowOff>
                  </from>
                  <to>
                    <xdr:col>6</xdr:col>
                    <xdr:colOff>238125</xdr:colOff>
                    <xdr:row>26</xdr:row>
                    <xdr:rowOff>419100</xdr:rowOff>
                  </to>
                </anchor>
              </controlPr>
            </control>
          </mc:Choice>
        </mc:AlternateContent>
        <mc:AlternateContent xmlns:mc="http://schemas.openxmlformats.org/markup-compatibility/2006">
          <mc:Choice Requires="x14">
            <control shapeId="6189" r:id="rId23" name="Option Button 45">
              <controlPr locked="0" defaultSize="0" autoFill="0" autoLine="0" autoPict="0">
                <anchor moveWithCells="1">
                  <from>
                    <xdr:col>7</xdr:col>
                    <xdr:colOff>781050</xdr:colOff>
                    <xdr:row>26</xdr:row>
                    <xdr:rowOff>123825</xdr:rowOff>
                  </from>
                  <to>
                    <xdr:col>8</xdr:col>
                    <xdr:colOff>209550</xdr:colOff>
                    <xdr:row>26</xdr:row>
                    <xdr:rowOff>419100</xdr:rowOff>
                  </to>
                </anchor>
              </controlPr>
            </control>
          </mc:Choice>
        </mc:AlternateContent>
        <mc:AlternateContent xmlns:mc="http://schemas.openxmlformats.org/markup-compatibility/2006">
          <mc:Choice Requires="x14">
            <control shapeId="6190" r:id="rId24" name="Option Button 46">
              <controlPr locked="0" defaultSize="0" autoFill="0" autoLine="0" autoPict="0">
                <anchor moveWithCells="1">
                  <from>
                    <xdr:col>5</xdr:col>
                    <xdr:colOff>809625</xdr:colOff>
                    <xdr:row>27</xdr:row>
                    <xdr:rowOff>133350</xdr:rowOff>
                  </from>
                  <to>
                    <xdr:col>6</xdr:col>
                    <xdr:colOff>238125</xdr:colOff>
                    <xdr:row>27</xdr:row>
                    <xdr:rowOff>419100</xdr:rowOff>
                  </to>
                </anchor>
              </controlPr>
            </control>
          </mc:Choice>
        </mc:AlternateContent>
        <mc:AlternateContent xmlns:mc="http://schemas.openxmlformats.org/markup-compatibility/2006">
          <mc:Choice Requires="x14">
            <control shapeId="6191" r:id="rId25" name="Option Button 47">
              <controlPr locked="0" defaultSize="0" autoFill="0" autoLine="0" autoPict="0">
                <anchor moveWithCells="1">
                  <from>
                    <xdr:col>7</xdr:col>
                    <xdr:colOff>781050</xdr:colOff>
                    <xdr:row>27</xdr:row>
                    <xdr:rowOff>133350</xdr:rowOff>
                  </from>
                  <to>
                    <xdr:col>8</xdr:col>
                    <xdr:colOff>209550</xdr:colOff>
                    <xdr:row>27</xdr:row>
                    <xdr:rowOff>419100</xdr:rowOff>
                  </to>
                </anchor>
              </controlPr>
            </control>
          </mc:Choice>
        </mc:AlternateContent>
        <mc:AlternateContent xmlns:mc="http://schemas.openxmlformats.org/markup-compatibility/2006">
          <mc:Choice Requires="x14">
            <control shapeId="6192" r:id="rId26" name="Option Button 48">
              <controlPr locked="0" defaultSize="0" autoFill="0" autoLine="0" autoPict="0">
                <anchor moveWithCells="1">
                  <from>
                    <xdr:col>5</xdr:col>
                    <xdr:colOff>809625</xdr:colOff>
                    <xdr:row>28</xdr:row>
                    <xdr:rowOff>133350</xdr:rowOff>
                  </from>
                  <to>
                    <xdr:col>6</xdr:col>
                    <xdr:colOff>238125</xdr:colOff>
                    <xdr:row>28</xdr:row>
                    <xdr:rowOff>428625</xdr:rowOff>
                  </to>
                </anchor>
              </controlPr>
            </control>
          </mc:Choice>
        </mc:AlternateContent>
        <mc:AlternateContent xmlns:mc="http://schemas.openxmlformats.org/markup-compatibility/2006">
          <mc:Choice Requires="x14">
            <control shapeId="6193" r:id="rId27" name="Option Button 49">
              <controlPr locked="0" defaultSize="0" autoFill="0" autoLine="0" autoPict="0">
                <anchor moveWithCells="1">
                  <from>
                    <xdr:col>7</xdr:col>
                    <xdr:colOff>781050</xdr:colOff>
                    <xdr:row>28</xdr:row>
                    <xdr:rowOff>133350</xdr:rowOff>
                  </from>
                  <to>
                    <xdr:col>8</xdr:col>
                    <xdr:colOff>209550</xdr:colOff>
                    <xdr:row>28</xdr:row>
                    <xdr:rowOff>428625</xdr:rowOff>
                  </to>
                </anchor>
              </controlPr>
            </control>
          </mc:Choice>
        </mc:AlternateContent>
        <mc:AlternateContent xmlns:mc="http://schemas.openxmlformats.org/markup-compatibility/2006">
          <mc:Choice Requires="x14">
            <control shapeId="6194" r:id="rId28" name="Option Button 50">
              <controlPr locked="0" defaultSize="0" autoFill="0" autoLine="0" autoPict="0">
                <anchor moveWithCells="1">
                  <from>
                    <xdr:col>5</xdr:col>
                    <xdr:colOff>809625</xdr:colOff>
                    <xdr:row>29</xdr:row>
                    <xdr:rowOff>133350</xdr:rowOff>
                  </from>
                  <to>
                    <xdr:col>6</xdr:col>
                    <xdr:colOff>238125</xdr:colOff>
                    <xdr:row>30</xdr:row>
                    <xdr:rowOff>0</xdr:rowOff>
                  </to>
                </anchor>
              </controlPr>
            </control>
          </mc:Choice>
        </mc:AlternateContent>
        <mc:AlternateContent xmlns:mc="http://schemas.openxmlformats.org/markup-compatibility/2006">
          <mc:Choice Requires="x14">
            <control shapeId="6195" r:id="rId29" name="Option Button 51">
              <controlPr locked="0" defaultSize="0" autoFill="0" autoLine="0" autoPict="0">
                <anchor moveWithCells="1">
                  <from>
                    <xdr:col>7</xdr:col>
                    <xdr:colOff>781050</xdr:colOff>
                    <xdr:row>29</xdr:row>
                    <xdr:rowOff>133350</xdr:rowOff>
                  </from>
                  <to>
                    <xdr:col>8</xdr:col>
                    <xdr:colOff>209550</xdr:colOff>
                    <xdr:row>30</xdr:row>
                    <xdr:rowOff>0</xdr:rowOff>
                  </to>
                </anchor>
              </controlPr>
            </control>
          </mc:Choice>
        </mc:AlternateContent>
        <mc:AlternateContent xmlns:mc="http://schemas.openxmlformats.org/markup-compatibility/2006">
          <mc:Choice Requires="x14">
            <control shapeId="6196" r:id="rId30" name="Option Button 52">
              <controlPr locked="0" defaultSize="0" autoFill="0" autoLine="0" autoPict="0">
                <anchor moveWithCells="1">
                  <from>
                    <xdr:col>5</xdr:col>
                    <xdr:colOff>809625</xdr:colOff>
                    <xdr:row>30</xdr:row>
                    <xdr:rowOff>142875</xdr:rowOff>
                  </from>
                  <to>
                    <xdr:col>6</xdr:col>
                    <xdr:colOff>238125</xdr:colOff>
                    <xdr:row>31</xdr:row>
                    <xdr:rowOff>0</xdr:rowOff>
                  </to>
                </anchor>
              </controlPr>
            </control>
          </mc:Choice>
        </mc:AlternateContent>
        <mc:AlternateContent xmlns:mc="http://schemas.openxmlformats.org/markup-compatibility/2006">
          <mc:Choice Requires="x14">
            <control shapeId="6197" r:id="rId31" name="Option Button 53">
              <controlPr locked="0" defaultSize="0" autoFill="0" autoLine="0" autoPict="0">
                <anchor moveWithCells="1">
                  <from>
                    <xdr:col>7</xdr:col>
                    <xdr:colOff>781050</xdr:colOff>
                    <xdr:row>30</xdr:row>
                    <xdr:rowOff>142875</xdr:rowOff>
                  </from>
                  <to>
                    <xdr:col>8</xdr:col>
                    <xdr:colOff>209550</xdr:colOff>
                    <xdr:row>31</xdr:row>
                    <xdr:rowOff>0</xdr:rowOff>
                  </to>
                </anchor>
              </controlPr>
            </control>
          </mc:Choice>
        </mc:AlternateContent>
        <mc:AlternateContent xmlns:mc="http://schemas.openxmlformats.org/markup-compatibility/2006">
          <mc:Choice Requires="x14">
            <control shapeId="6198" r:id="rId32" name="Option Button 54">
              <controlPr locked="0" defaultSize="0" autoFill="0" autoLine="0" autoPict="0">
                <anchor moveWithCells="1">
                  <from>
                    <xdr:col>5</xdr:col>
                    <xdr:colOff>809625</xdr:colOff>
                    <xdr:row>31</xdr:row>
                    <xdr:rowOff>142875</xdr:rowOff>
                  </from>
                  <to>
                    <xdr:col>6</xdr:col>
                    <xdr:colOff>238125</xdr:colOff>
                    <xdr:row>32</xdr:row>
                    <xdr:rowOff>9525</xdr:rowOff>
                  </to>
                </anchor>
              </controlPr>
            </control>
          </mc:Choice>
        </mc:AlternateContent>
        <mc:AlternateContent xmlns:mc="http://schemas.openxmlformats.org/markup-compatibility/2006">
          <mc:Choice Requires="x14">
            <control shapeId="6199" r:id="rId33" name="Option Button 55">
              <controlPr locked="0" defaultSize="0" autoFill="0" autoLine="0" autoPict="0">
                <anchor moveWithCells="1">
                  <from>
                    <xdr:col>7</xdr:col>
                    <xdr:colOff>781050</xdr:colOff>
                    <xdr:row>31</xdr:row>
                    <xdr:rowOff>142875</xdr:rowOff>
                  </from>
                  <to>
                    <xdr:col>8</xdr:col>
                    <xdr:colOff>209550</xdr:colOff>
                    <xdr:row>32</xdr:row>
                    <xdr:rowOff>9525</xdr:rowOff>
                  </to>
                </anchor>
              </controlPr>
            </control>
          </mc:Choice>
        </mc:AlternateContent>
        <mc:AlternateContent xmlns:mc="http://schemas.openxmlformats.org/markup-compatibility/2006">
          <mc:Choice Requires="x14">
            <control shapeId="6200" r:id="rId34" name="Option Button 56">
              <controlPr locked="0" defaultSize="0" autoFill="0" autoLine="0" autoPict="0">
                <anchor moveWithCells="1">
                  <from>
                    <xdr:col>5</xdr:col>
                    <xdr:colOff>809625</xdr:colOff>
                    <xdr:row>32</xdr:row>
                    <xdr:rowOff>142875</xdr:rowOff>
                  </from>
                  <to>
                    <xdr:col>6</xdr:col>
                    <xdr:colOff>238125</xdr:colOff>
                    <xdr:row>33</xdr:row>
                    <xdr:rowOff>9525</xdr:rowOff>
                  </to>
                </anchor>
              </controlPr>
            </control>
          </mc:Choice>
        </mc:AlternateContent>
        <mc:AlternateContent xmlns:mc="http://schemas.openxmlformats.org/markup-compatibility/2006">
          <mc:Choice Requires="x14">
            <control shapeId="6201" r:id="rId35" name="Option Button 57">
              <controlPr locked="0" defaultSize="0" autoFill="0" autoLine="0" autoPict="0">
                <anchor moveWithCells="1">
                  <from>
                    <xdr:col>7</xdr:col>
                    <xdr:colOff>781050</xdr:colOff>
                    <xdr:row>32</xdr:row>
                    <xdr:rowOff>142875</xdr:rowOff>
                  </from>
                  <to>
                    <xdr:col>8</xdr:col>
                    <xdr:colOff>209550</xdr:colOff>
                    <xdr:row>33</xdr:row>
                    <xdr:rowOff>9525</xdr:rowOff>
                  </to>
                </anchor>
              </controlPr>
            </control>
          </mc:Choice>
        </mc:AlternateContent>
        <mc:AlternateContent xmlns:mc="http://schemas.openxmlformats.org/markup-compatibility/2006">
          <mc:Choice Requires="x14">
            <control shapeId="6202" r:id="rId36" name="Option Button 58">
              <controlPr locked="0" defaultSize="0" autoFill="0" autoLine="0" autoPict="0">
                <anchor moveWithCells="1">
                  <from>
                    <xdr:col>5</xdr:col>
                    <xdr:colOff>809625</xdr:colOff>
                    <xdr:row>33</xdr:row>
                    <xdr:rowOff>152400</xdr:rowOff>
                  </from>
                  <to>
                    <xdr:col>6</xdr:col>
                    <xdr:colOff>238125</xdr:colOff>
                    <xdr:row>34</xdr:row>
                    <xdr:rowOff>9525</xdr:rowOff>
                  </to>
                </anchor>
              </controlPr>
            </control>
          </mc:Choice>
        </mc:AlternateContent>
        <mc:AlternateContent xmlns:mc="http://schemas.openxmlformats.org/markup-compatibility/2006">
          <mc:Choice Requires="x14">
            <control shapeId="6203" r:id="rId37" name="Option Button 59">
              <controlPr locked="0" defaultSize="0" autoFill="0" autoLine="0" autoPict="0">
                <anchor moveWithCells="1">
                  <from>
                    <xdr:col>7</xdr:col>
                    <xdr:colOff>781050</xdr:colOff>
                    <xdr:row>33</xdr:row>
                    <xdr:rowOff>152400</xdr:rowOff>
                  </from>
                  <to>
                    <xdr:col>8</xdr:col>
                    <xdr:colOff>209550</xdr:colOff>
                    <xdr:row>34</xdr:row>
                    <xdr:rowOff>9525</xdr:rowOff>
                  </to>
                </anchor>
              </controlPr>
            </control>
          </mc:Choice>
        </mc:AlternateContent>
        <mc:AlternateContent xmlns:mc="http://schemas.openxmlformats.org/markup-compatibility/2006">
          <mc:Choice Requires="x14">
            <control shapeId="6204" r:id="rId38" name="Option Button 60">
              <controlPr locked="0" defaultSize="0" autoFill="0" autoLine="0" autoPict="0">
                <anchor moveWithCells="1">
                  <from>
                    <xdr:col>5</xdr:col>
                    <xdr:colOff>800100</xdr:colOff>
                    <xdr:row>34</xdr:row>
                    <xdr:rowOff>142875</xdr:rowOff>
                  </from>
                  <to>
                    <xdr:col>6</xdr:col>
                    <xdr:colOff>228600</xdr:colOff>
                    <xdr:row>35</xdr:row>
                    <xdr:rowOff>9525</xdr:rowOff>
                  </to>
                </anchor>
              </controlPr>
            </control>
          </mc:Choice>
        </mc:AlternateContent>
        <mc:AlternateContent xmlns:mc="http://schemas.openxmlformats.org/markup-compatibility/2006">
          <mc:Choice Requires="x14">
            <control shapeId="6205" r:id="rId39" name="Option Button 61">
              <controlPr locked="0" defaultSize="0" autoFill="0" autoLine="0" autoPict="0">
                <anchor moveWithCells="1">
                  <from>
                    <xdr:col>7</xdr:col>
                    <xdr:colOff>781050</xdr:colOff>
                    <xdr:row>34</xdr:row>
                    <xdr:rowOff>142875</xdr:rowOff>
                  </from>
                  <to>
                    <xdr:col>8</xdr:col>
                    <xdr:colOff>209550</xdr:colOff>
                    <xdr:row>35</xdr:row>
                    <xdr:rowOff>9525</xdr:rowOff>
                  </to>
                </anchor>
              </controlPr>
            </control>
          </mc:Choice>
        </mc:AlternateContent>
        <mc:AlternateContent xmlns:mc="http://schemas.openxmlformats.org/markup-compatibility/2006">
          <mc:Choice Requires="x14">
            <control shapeId="6213" r:id="rId40" name="Option Button 69">
              <controlPr locked="0" defaultSize="0" autoFill="0" autoLine="0" autoPict="0">
                <anchor moveWithCells="1">
                  <from>
                    <xdr:col>6</xdr:col>
                    <xdr:colOff>685800</xdr:colOff>
                    <xdr:row>12</xdr:row>
                    <xdr:rowOff>57150</xdr:rowOff>
                  </from>
                  <to>
                    <xdr:col>7</xdr:col>
                    <xdr:colOff>476250</xdr:colOff>
                    <xdr:row>13</xdr:row>
                    <xdr:rowOff>95250</xdr:rowOff>
                  </to>
                </anchor>
              </controlPr>
            </control>
          </mc:Choice>
        </mc:AlternateContent>
        <mc:AlternateContent xmlns:mc="http://schemas.openxmlformats.org/markup-compatibility/2006">
          <mc:Choice Requires="x14">
            <control shapeId="6154" r:id="rId41" name="Group Box 10">
              <controlPr defaultSize="0" autoFill="0" autoPict="0">
                <anchor moveWithCells="1">
                  <from>
                    <xdr:col>5</xdr:col>
                    <xdr:colOff>762000</xdr:colOff>
                    <xdr:row>4</xdr:row>
                    <xdr:rowOff>19050</xdr:rowOff>
                  </from>
                  <to>
                    <xdr:col>11</xdr:col>
                    <xdr:colOff>19050</xdr:colOff>
                    <xdr:row>5</xdr:row>
                    <xdr:rowOff>0</xdr:rowOff>
                  </to>
                </anchor>
              </controlPr>
            </control>
          </mc:Choice>
        </mc:AlternateContent>
        <mc:AlternateContent xmlns:mc="http://schemas.openxmlformats.org/markup-compatibility/2006">
          <mc:Choice Requires="x14">
            <control shapeId="6155" r:id="rId42" name="Group Box 11">
              <controlPr defaultSize="0" autoFill="0" autoPict="0">
                <anchor moveWithCells="1">
                  <from>
                    <xdr:col>5</xdr:col>
                    <xdr:colOff>762000</xdr:colOff>
                    <xdr:row>5</xdr:row>
                    <xdr:rowOff>0</xdr:rowOff>
                  </from>
                  <to>
                    <xdr:col>11</xdr:col>
                    <xdr:colOff>19050</xdr:colOff>
                    <xdr:row>6</xdr:row>
                    <xdr:rowOff>0</xdr:rowOff>
                  </to>
                </anchor>
              </controlPr>
            </control>
          </mc:Choice>
        </mc:AlternateContent>
        <mc:AlternateContent xmlns:mc="http://schemas.openxmlformats.org/markup-compatibility/2006">
          <mc:Choice Requires="x14">
            <control shapeId="6156" r:id="rId43" name="Group Box 12">
              <controlPr defaultSize="0" autoFill="0" autoPict="0">
                <anchor moveWithCells="1">
                  <from>
                    <xdr:col>5</xdr:col>
                    <xdr:colOff>762000</xdr:colOff>
                    <xdr:row>6</xdr:row>
                    <xdr:rowOff>19050</xdr:rowOff>
                  </from>
                  <to>
                    <xdr:col>11</xdr:col>
                    <xdr:colOff>19050</xdr:colOff>
                    <xdr:row>7</xdr:row>
                    <xdr:rowOff>0</xdr:rowOff>
                  </to>
                </anchor>
              </controlPr>
            </control>
          </mc:Choice>
        </mc:AlternateContent>
        <mc:AlternateContent xmlns:mc="http://schemas.openxmlformats.org/markup-compatibility/2006">
          <mc:Choice Requires="x14">
            <control shapeId="6157" r:id="rId44" name="Group Box 13">
              <controlPr defaultSize="0" autoFill="0" autoPict="0">
                <anchor moveWithCells="1">
                  <from>
                    <xdr:col>5</xdr:col>
                    <xdr:colOff>781050</xdr:colOff>
                    <xdr:row>7</xdr:row>
                    <xdr:rowOff>0</xdr:rowOff>
                  </from>
                  <to>
                    <xdr:col>10</xdr:col>
                    <xdr:colOff>0</xdr:colOff>
                    <xdr:row>8</xdr:row>
                    <xdr:rowOff>0</xdr:rowOff>
                  </to>
                </anchor>
              </controlPr>
            </control>
          </mc:Choice>
        </mc:AlternateContent>
        <mc:AlternateContent xmlns:mc="http://schemas.openxmlformats.org/markup-compatibility/2006">
          <mc:Choice Requires="x14">
            <control shapeId="6158" r:id="rId45" name="Group Box 14">
              <controlPr defaultSize="0" autoFill="0" autoPict="0">
                <anchor moveWithCells="1">
                  <from>
                    <xdr:col>5</xdr:col>
                    <xdr:colOff>781050</xdr:colOff>
                    <xdr:row>8</xdr:row>
                    <xdr:rowOff>0</xdr:rowOff>
                  </from>
                  <to>
                    <xdr:col>11</xdr:col>
                    <xdr:colOff>19050</xdr:colOff>
                    <xdr:row>8</xdr:row>
                    <xdr:rowOff>419100</xdr:rowOff>
                  </to>
                </anchor>
              </controlPr>
            </control>
          </mc:Choice>
        </mc:AlternateContent>
        <mc:AlternateContent xmlns:mc="http://schemas.openxmlformats.org/markup-compatibility/2006">
          <mc:Choice Requires="x14">
            <control shapeId="6169" r:id="rId46" name="Group Box 25">
              <controlPr defaultSize="0" autoFill="0" autoPict="0">
                <anchor moveWithCells="1">
                  <from>
                    <xdr:col>5</xdr:col>
                    <xdr:colOff>819150</xdr:colOff>
                    <xdr:row>18</xdr:row>
                    <xdr:rowOff>0</xdr:rowOff>
                  </from>
                  <to>
                    <xdr:col>9</xdr:col>
                    <xdr:colOff>666750</xdr:colOff>
                    <xdr:row>19</xdr:row>
                    <xdr:rowOff>0</xdr:rowOff>
                  </to>
                </anchor>
              </controlPr>
            </control>
          </mc:Choice>
        </mc:AlternateContent>
        <mc:AlternateContent xmlns:mc="http://schemas.openxmlformats.org/markup-compatibility/2006">
          <mc:Choice Requires="x14">
            <control shapeId="6170" r:id="rId47" name="Group Box 26">
              <controlPr defaultSize="0" autoFill="0" autoPict="0">
                <anchor moveWithCells="1">
                  <from>
                    <xdr:col>5</xdr:col>
                    <xdr:colOff>819150</xdr:colOff>
                    <xdr:row>19</xdr:row>
                    <xdr:rowOff>19050</xdr:rowOff>
                  </from>
                  <to>
                    <xdr:col>11</xdr:col>
                    <xdr:colOff>19050</xdr:colOff>
                    <xdr:row>19</xdr:row>
                    <xdr:rowOff>419100</xdr:rowOff>
                  </to>
                </anchor>
              </controlPr>
            </control>
          </mc:Choice>
        </mc:AlternateContent>
        <mc:AlternateContent xmlns:mc="http://schemas.openxmlformats.org/markup-compatibility/2006">
          <mc:Choice Requires="x14">
            <control shapeId="6171" r:id="rId48" name="Group Box 27">
              <controlPr defaultSize="0" autoFill="0" autoPict="0">
                <anchor moveWithCells="1">
                  <from>
                    <xdr:col>5</xdr:col>
                    <xdr:colOff>819150</xdr:colOff>
                    <xdr:row>19</xdr:row>
                    <xdr:rowOff>438150</xdr:rowOff>
                  </from>
                  <to>
                    <xdr:col>11</xdr:col>
                    <xdr:colOff>19050</xdr:colOff>
                    <xdr:row>21</xdr:row>
                    <xdr:rowOff>0</xdr:rowOff>
                  </to>
                </anchor>
              </controlPr>
            </control>
          </mc:Choice>
        </mc:AlternateContent>
        <mc:AlternateContent xmlns:mc="http://schemas.openxmlformats.org/markup-compatibility/2006">
          <mc:Choice Requires="x14">
            <control shapeId="6178" r:id="rId49" name="Group Box 34">
              <controlPr defaultSize="0" autoFill="0" autoPict="0">
                <anchor moveWithCells="1">
                  <from>
                    <xdr:col>5</xdr:col>
                    <xdr:colOff>819150</xdr:colOff>
                    <xdr:row>26</xdr:row>
                    <xdr:rowOff>19050</xdr:rowOff>
                  </from>
                  <to>
                    <xdr:col>11</xdr:col>
                    <xdr:colOff>19050</xdr:colOff>
                    <xdr:row>26</xdr:row>
                    <xdr:rowOff>419100</xdr:rowOff>
                  </to>
                </anchor>
              </controlPr>
            </control>
          </mc:Choice>
        </mc:AlternateContent>
        <mc:AlternateContent xmlns:mc="http://schemas.openxmlformats.org/markup-compatibility/2006">
          <mc:Choice Requires="x14">
            <control shapeId="6179" r:id="rId50" name="Group Box 35">
              <controlPr defaultSize="0" autoFill="0" autoPict="0">
                <anchor moveWithCells="1">
                  <from>
                    <xdr:col>5</xdr:col>
                    <xdr:colOff>800100</xdr:colOff>
                    <xdr:row>26</xdr:row>
                    <xdr:rowOff>438150</xdr:rowOff>
                  </from>
                  <to>
                    <xdr:col>11</xdr:col>
                    <xdr:colOff>76200</xdr:colOff>
                    <xdr:row>28</xdr:row>
                    <xdr:rowOff>0</xdr:rowOff>
                  </to>
                </anchor>
              </controlPr>
            </control>
          </mc:Choice>
        </mc:AlternateContent>
        <mc:AlternateContent xmlns:mc="http://schemas.openxmlformats.org/markup-compatibility/2006">
          <mc:Choice Requires="x14">
            <control shapeId="6180" r:id="rId51" name="Group Box 36">
              <controlPr defaultSize="0" autoFill="0" autoPict="0">
                <anchor moveWithCells="1">
                  <from>
                    <xdr:col>5</xdr:col>
                    <xdr:colOff>781050</xdr:colOff>
                    <xdr:row>27</xdr:row>
                    <xdr:rowOff>438150</xdr:rowOff>
                  </from>
                  <to>
                    <xdr:col>11</xdr:col>
                    <xdr:colOff>76200</xdr:colOff>
                    <xdr:row>29</xdr:row>
                    <xdr:rowOff>0</xdr:rowOff>
                  </to>
                </anchor>
              </controlPr>
            </control>
          </mc:Choice>
        </mc:AlternateContent>
        <mc:AlternateContent xmlns:mc="http://schemas.openxmlformats.org/markup-compatibility/2006">
          <mc:Choice Requires="x14">
            <control shapeId="6181" r:id="rId52" name="Group Box 37">
              <controlPr defaultSize="0" autoFill="0" autoPict="0">
                <anchor moveWithCells="1">
                  <from>
                    <xdr:col>5</xdr:col>
                    <xdr:colOff>781050</xdr:colOff>
                    <xdr:row>28</xdr:row>
                    <xdr:rowOff>438150</xdr:rowOff>
                  </from>
                  <to>
                    <xdr:col>11</xdr:col>
                    <xdr:colOff>95250</xdr:colOff>
                    <xdr:row>30</xdr:row>
                    <xdr:rowOff>0</xdr:rowOff>
                  </to>
                </anchor>
              </controlPr>
            </control>
          </mc:Choice>
        </mc:AlternateContent>
        <mc:AlternateContent xmlns:mc="http://schemas.openxmlformats.org/markup-compatibility/2006">
          <mc:Choice Requires="x14">
            <control shapeId="6183" r:id="rId53" name="Group Box 39">
              <controlPr defaultSize="0" autoFill="0" autoPict="0">
                <anchor moveWithCells="1">
                  <from>
                    <xdr:col>5</xdr:col>
                    <xdr:colOff>781050</xdr:colOff>
                    <xdr:row>30</xdr:row>
                    <xdr:rowOff>0</xdr:rowOff>
                  </from>
                  <to>
                    <xdr:col>11</xdr:col>
                    <xdr:colOff>95250</xdr:colOff>
                    <xdr:row>31</xdr:row>
                    <xdr:rowOff>19050</xdr:rowOff>
                  </to>
                </anchor>
              </controlPr>
            </control>
          </mc:Choice>
        </mc:AlternateContent>
        <mc:AlternateContent xmlns:mc="http://schemas.openxmlformats.org/markup-compatibility/2006">
          <mc:Choice Requires="x14">
            <control shapeId="6184" r:id="rId54" name="Group Box 40">
              <controlPr defaultSize="0" autoFill="0" autoPict="0">
                <anchor moveWithCells="1">
                  <from>
                    <xdr:col>5</xdr:col>
                    <xdr:colOff>781050</xdr:colOff>
                    <xdr:row>30</xdr:row>
                    <xdr:rowOff>438150</xdr:rowOff>
                  </from>
                  <to>
                    <xdr:col>11</xdr:col>
                    <xdr:colOff>95250</xdr:colOff>
                    <xdr:row>32</xdr:row>
                    <xdr:rowOff>19050</xdr:rowOff>
                  </to>
                </anchor>
              </controlPr>
            </control>
          </mc:Choice>
        </mc:AlternateContent>
        <mc:AlternateContent xmlns:mc="http://schemas.openxmlformats.org/markup-compatibility/2006">
          <mc:Choice Requires="x14">
            <control shapeId="6185" r:id="rId55" name="Group Box 41">
              <controlPr defaultSize="0" autoFill="0" autoPict="0">
                <anchor moveWithCells="1">
                  <from>
                    <xdr:col>5</xdr:col>
                    <xdr:colOff>781050</xdr:colOff>
                    <xdr:row>32</xdr:row>
                    <xdr:rowOff>19050</xdr:rowOff>
                  </from>
                  <to>
                    <xdr:col>11</xdr:col>
                    <xdr:colOff>95250</xdr:colOff>
                    <xdr:row>33</xdr:row>
                    <xdr:rowOff>19050</xdr:rowOff>
                  </to>
                </anchor>
              </controlPr>
            </control>
          </mc:Choice>
        </mc:AlternateContent>
        <mc:AlternateContent xmlns:mc="http://schemas.openxmlformats.org/markup-compatibility/2006">
          <mc:Choice Requires="x14">
            <control shapeId="6186" r:id="rId56" name="Group Box 42">
              <controlPr defaultSize="0" autoFill="0" autoPict="0">
                <anchor moveWithCells="1">
                  <from>
                    <xdr:col>5</xdr:col>
                    <xdr:colOff>781050</xdr:colOff>
                    <xdr:row>32</xdr:row>
                    <xdr:rowOff>438150</xdr:rowOff>
                  </from>
                  <to>
                    <xdr:col>11</xdr:col>
                    <xdr:colOff>95250</xdr:colOff>
                    <xdr:row>34</xdr:row>
                    <xdr:rowOff>0</xdr:rowOff>
                  </to>
                </anchor>
              </controlPr>
            </control>
          </mc:Choice>
        </mc:AlternateContent>
        <mc:AlternateContent xmlns:mc="http://schemas.openxmlformats.org/markup-compatibility/2006">
          <mc:Choice Requires="x14">
            <control shapeId="6187" r:id="rId57" name="Group Box 43">
              <controlPr defaultSize="0" autoFill="0" autoPict="0">
                <anchor moveWithCells="1">
                  <from>
                    <xdr:col>5</xdr:col>
                    <xdr:colOff>781050</xdr:colOff>
                    <xdr:row>33</xdr:row>
                    <xdr:rowOff>438150</xdr:rowOff>
                  </from>
                  <to>
                    <xdr:col>11</xdr:col>
                    <xdr:colOff>95250</xdr:colOff>
                    <xdr:row>34</xdr:row>
                    <xdr:rowOff>419100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171CA-0EBE-204E-860A-A9419604FC89}">
  <sheetPr>
    <tabColor theme="9" tint="-0.499984740745262"/>
  </sheetPr>
  <dimension ref="B1:M16"/>
  <sheetViews>
    <sheetView showGridLines="0" zoomScaleNormal="100" workbookViewId="0">
      <selection activeCell="D17" sqref="D17"/>
    </sheetView>
  </sheetViews>
  <sheetFormatPr baseColWidth="10" defaultColWidth="11" defaultRowHeight="15.75"/>
  <cols>
    <col min="10" max="10" width="10.625" customWidth="1"/>
    <col min="11" max="11" width="11.125" hidden="1" customWidth="1"/>
    <col min="13" max="13" width="0" hidden="1" customWidth="1"/>
  </cols>
  <sheetData>
    <row r="1" spans="2:13" ht="34.35" customHeight="1"/>
    <row r="2" spans="2:13" ht="18.75">
      <c r="B2" s="20" t="s">
        <v>265</v>
      </c>
      <c r="C2" s="63"/>
      <c r="D2" s="63"/>
      <c r="E2" s="63"/>
      <c r="F2" s="63"/>
      <c r="G2" s="63"/>
      <c r="H2" s="1"/>
      <c r="I2" s="1"/>
      <c r="J2" s="1"/>
      <c r="K2" s="1"/>
      <c r="L2" s="1"/>
    </row>
    <row r="3" spans="2:13">
      <c r="B3" s="232" t="s">
        <v>266</v>
      </c>
      <c r="C3" s="233"/>
      <c r="D3" s="233"/>
      <c r="E3" s="233"/>
      <c r="F3" s="233"/>
      <c r="G3" s="234"/>
      <c r="H3" s="235"/>
      <c r="I3" s="235"/>
      <c r="J3" s="235"/>
      <c r="K3" s="235"/>
      <c r="L3" s="231"/>
    </row>
    <row r="4" spans="2:13">
      <c r="B4" s="236" t="s">
        <v>21</v>
      </c>
      <c r="C4" s="234"/>
      <c r="D4" s="234"/>
      <c r="E4" s="234"/>
      <c r="F4" s="237"/>
      <c r="G4" s="5" t="s">
        <v>98</v>
      </c>
      <c r="H4" s="64"/>
      <c r="I4" s="5" t="s">
        <v>99</v>
      </c>
      <c r="J4" s="16"/>
      <c r="K4" s="65"/>
      <c r="L4" s="16" t="s">
        <v>26</v>
      </c>
    </row>
    <row r="5" spans="2:13" ht="34.35" customHeight="1">
      <c r="B5" s="248" t="s">
        <v>267</v>
      </c>
      <c r="C5" s="249"/>
      <c r="D5" s="249"/>
      <c r="E5" s="249"/>
      <c r="F5" s="250"/>
      <c r="G5" s="261"/>
      <c r="H5" s="262"/>
      <c r="I5" s="261"/>
      <c r="J5" s="262"/>
      <c r="K5" s="118">
        <v>1</v>
      </c>
      <c r="L5" s="78">
        <v>55</v>
      </c>
      <c r="M5">
        <f>SUM(K5-1)/2</f>
        <v>0</v>
      </c>
    </row>
    <row r="6" spans="2:13" ht="34.35" customHeight="1">
      <c r="B6" s="248" t="s">
        <v>268</v>
      </c>
      <c r="C6" s="249"/>
      <c r="D6" s="249"/>
      <c r="E6" s="249"/>
      <c r="F6" s="250"/>
      <c r="G6" s="261"/>
      <c r="H6" s="262"/>
      <c r="I6" s="261"/>
      <c r="J6" s="262"/>
      <c r="K6" s="118">
        <v>1</v>
      </c>
      <c r="L6" s="78">
        <v>55</v>
      </c>
      <c r="M6">
        <f>SUM(K6-1)/2</f>
        <v>0</v>
      </c>
    </row>
    <row r="7" spans="2:13" ht="34.35" customHeight="1">
      <c r="B7" s="248" t="s">
        <v>269</v>
      </c>
      <c r="C7" s="249"/>
      <c r="D7" s="249"/>
      <c r="E7" s="249"/>
      <c r="F7" s="250"/>
      <c r="G7" s="261"/>
      <c r="H7" s="262"/>
      <c r="I7" s="261"/>
      <c r="J7" s="262"/>
      <c r="K7" s="118">
        <v>1</v>
      </c>
      <c r="L7" s="78">
        <v>55</v>
      </c>
      <c r="M7">
        <f>SUM(K7-1)/2</f>
        <v>0</v>
      </c>
    </row>
    <row r="8" spans="2:13" ht="34.35" customHeight="1">
      <c r="B8" s="271" t="s">
        <v>270</v>
      </c>
      <c r="C8" s="272"/>
      <c r="D8" s="272"/>
      <c r="E8" s="272"/>
      <c r="F8" s="273"/>
      <c r="G8" s="261"/>
      <c r="H8" s="262"/>
      <c r="I8" s="261"/>
      <c r="J8" s="262"/>
      <c r="K8" s="118">
        <v>1</v>
      </c>
      <c r="L8" s="78">
        <v>55</v>
      </c>
      <c r="M8">
        <f>SUM(K8-1)</f>
        <v>0</v>
      </c>
    </row>
    <row r="9" spans="2:13" ht="48.75" customHeight="1">
      <c r="B9" s="248" t="s">
        <v>271</v>
      </c>
      <c r="C9" s="249"/>
      <c r="D9" s="249"/>
      <c r="E9" s="249"/>
      <c r="F9" s="250"/>
      <c r="G9" s="261"/>
      <c r="H9" s="262"/>
      <c r="I9" s="261"/>
      <c r="J9" s="262"/>
      <c r="K9" s="118">
        <v>1</v>
      </c>
      <c r="L9" s="78">
        <v>56</v>
      </c>
      <c r="M9">
        <f>SUM(K9-1)/2</f>
        <v>0</v>
      </c>
    </row>
    <row r="10" spans="2:13" ht="36" customHeight="1">
      <c r="B10" s="248" t="s">
        <v>272</v>
      </c>
      <c r="C10" s="249"/>
      <c r="D10" s="249"/>
      <c r="E10" s="249"/>
      <c r="F10" s="250"/>
      <c r="G10" s="261"/>
      <c r="H10" s="262"/>
      <c r="I10" s="261"/>
      <c r="J10" s="262"/>
      <c r="K10" s="118">
        <v>1</v>
      </c>
      <c r="L10" s="78">
        <v>55</v>
      </c>
      <c r="M10">
        <f>SUM(K10-1)</f>
        <v>0</v>
      </c>
    </row>
    <row r="11" spans="2:13" ht="18" customHeight="1">
      <c r="B11" s="1"/>
      <c r="C11" s="1"/>
      <c r="D11" s="1"/>
      <c r="E11" s="1"/>
      <c r="F11" s="1"/>
      <c r="G11" s="269" t="s">
        <v>49</v>
      </c>
      <c r="H11" s="270"/>
      <c r="I11" s="2"/>
      <c r="J11" s="3">
        <f>SUM(M5:M10)</f>
        <v>0</v>
      </c>
      <c r="L11" s="12"/>
    </row>
    <row r="12" spans="2:13" ht="17.100000000000001" customHeight="1">
      <c r="B12" s="1"/>
      <c r="C12" s="1"/>
      <c r="D12" s="1"/>
      <c r="E12" s="1"/>
      <c r="F12" s="1"/>
      <c r="G12" s="1"/>
      <c r="H12" s="1"/>
      <c r="I12" s="6"/>
      <c r="J12" s="32" t="s">
        <v>273</v>
      </c>
      <c r="L12" s="1"/>
    </row>
    <row r="13" spans="2:13" ht="16.5" thickBot="1">
      <c r="I13" s="34"/>
      <c r="J13" s="34"/>
    </row>
    <row r="14" spans="2:13" ht="20.25" thickTop="1" thickBot="1">
      <c r="H14" s="35"/>
      <c r="I14" s="40" t="s">
        <v>63</v>
      </c>
      <c r="J14" s="41">
        <f>SUM(J11)</f>
        <v>0</v>
      </c>
    </row>
    <row r="15" spans="2:13" ht="20.25" thickTop="1" thickBot="1">
      <c r="H15" s="35"/>
      <c r="I15" s="42"/>
      <c r="J15" s="37" t="s">
        <v>273</v>
      </c>
    </row>
    <row r="16" spans="2:13" ht="16.5" thickTop="1"/>
  </sheetData>
  <sheetProtection algorithmName="SHA-512" hashValue="uwEnQHOYA60bDLaj2hjuBArHCcmC8eOjUwL2fPC+FBt+rJd/4KmWhGrmJHdVZ8WTZ30ziBVWzprgqPdxkgyQaQ==" saltValue="MZgEkxZi63QUngByikn4QA==" spinCount="100000" sheet="1" objects="1" scenarios="1"/>
  <mergeCells count="19">
    <mergeCell ref="G11:H11"/>
    <mergeCell ref="I10:J10"/>
    <mergeCell ref="G5:H5"/>
    <mergeCell ref="G6:H6"/>
    <mergeCell ref="G7:H7"/>
    <mergeCell ref="G8:H8"/>
    <mergeCell ref="G9:H9"/>
    <mergeCell ref="G10:H10"/>
    <mergeCell ref="I5:J5"/>
    <mergeCell ref="I6:J6"/>
    <mergeCell ref="I7:J7"/>
    <mergeCell ref="I8:J8"/>
    <mergeCell ref="I9:J9"/>
    <mergeCell ref="B10:F10"/>
    <mergeCell ref="B5:F5"/>
    <mergeCell ref="B6:F6"/>
    <mergeCell ref="B7:F7"/>
    <mergeCell ref="B8:F8"/>
    <mergeCell ref="B9:F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43" r:id="rId3" name="Option Button 7">
              <controlPr locked="0" defaultSize="0" autoFill="0" autoLine="0" autoPict="0">
                <anchor moveWithCells="1">
                  <from>
                    <xdr:col>5</xdr:col>
                    <xdr:colOff>781050</xdr:colOff>
                    <xdr:row>4</xdr:row>
                    <xdr:rowOff>57150</xdr:rowOff>
                  </from>
                  <to>
                    <xdr:col>6</xdr:col>
                    <xdr:colOff>228600</xdr:colOff>
                    <xdr:row>4</xdr:row>
                    <xdr:rowOff>381000</xdr:rowOff>
                  </to>
                </anchor>
              </controlPr>
            </control>
          </mc:Choice>
        </mc:AlternateContent>
        <mc:AlternateContent xmlns:mc="http://schemas.openxmlformats.org/markup-compatibility/2006">
          <mc:Choice Requires="x14">
            <control shapeId="14344" r:id="rId4" name="Option Button 8">
              <controlPr locked="0" defaultSize="0" autoFill="0" autoLine="0" autoPict="0">
                <anchor moveWithCells="1">
                  <from>
                    <xdr:col>7</xdr:col>
                    <xdr:colOff>762000</xdr:colOff>
                    <xdr:row>4</xdr:row>
                    <xdr:rowOff>57150</xdr:rowOff>
                  </from>
                  <to>
                    <xdr:col>8</xdr:col>
                    <xdr:colOff>200025</xdr:colOff>
                    <xdr:row>4</xdr:row>
                    <xdr:rowOff>371475</xdr:rowOff>
                  </to>
                </anchor>
              </controlPr>
            </control>
          </mc:Choice>
        </mc:AlternateContent>
        <mc:AlternateContent xmlns:mc="http://schemas.openxmlformats.org/markup-compatibility/2006">
          <mc:Choice Requires="x14">
            <control shapeId="14345" r:id="rId5" name="Option Button 9">
              <controlPr locked="0" defaultSize="0" autoFill="0" autoLine="0" autoPict="0">
                <anchor moveWithCells="1">
                  <from>
                    <xdr:col>5</xdr:col>
                    <xdr:colOff>781050</xdr:colOff>
                    <xdr:row>5</xdr:row>
                    <xdr:rowOff>57150</xdr:rowOff>
                  </from>
                  <to>
                    <xdr:col>6</xdr:col>
                    <xdr:colOff>228600</xdr:colOff>
                    <xdr:row>5</xdr:row>
                    <xdr:rowOff>381000</xdr:rowOff>
                  </to>
                </anchor>
              </controlPr>
            </control>
          </mc:Choice>
        </mc:AlternateContent>
        <mc:AlternateContent xmlns:mc="http://schemas.openxmlformats.org/markup-compatibility/2006">
          <mc:Choice Requires="x14">
            <control shapeId="14346" r:id="rId6" name="Option Button 10">
              <controlPr locked="0" defaultSize="0" autoFill="0" autoLine="0" autoPict="0">
                <anchor moveWithCells="1">
                  <from>
                    <xdr:col>7</xdr:col>
                    <xdr:colOff>762000</xdr:colOff>
                    <xdr:row>5</xdr:row>
                    <xdr:rowOff>57150</xdr:rowOff>
                  </from>
                  <to>
                    <xdr:col>8</xdr:col>
                    <xdr:colOff>200025</xdr:colOff>
                    <xdr:row>5</xdr:row>
                    <xdr:rowOff>381000</xdr:rowOff>
                  </to>
                </anchor>
              </controlPr>
            </control>
          </mc:Choice>
        </mc:AlternateContent>
        <mc:AlternateContent xmlns:mc="http://schemas.openxmlformats.org/markup-compatibility/2006">
          <mc:Choice Requires="x14">
            <control shapeId="14347" r:id="rId7" name="Option Button 11">
              <controlPr locked="0" defaultSize="0" autoFill="0" autoLine="0" autoPict="0">
                <anchor moveWithCells="1">
                  <from>
                    <xdr:col>5</xdr:col>
                    <xdr:colOff>781050</xdr:colOff>
                    <xdr:row>6</xdr:row>
                    <xdr:rowOff>66675</xdr:rowOff>
                  </from>
                  <to>
                    <xdr:col>6</xdr:col>
                    <xdr:colOff>228600</xdr:colOff>
                    <xdr:row>6</xdr:row>
                    <xdr:rowOff>381000</xdr:rowOff>
                  </to>
                </anchor>
              </controlPr>
            </control>
          </mc:Choice>
        </mc:AlternateContent>
        <mc:AlternateContent xmlns:mc="http://schemas.openxmlformats.org/markup-compatibility/2006">
          <mc:Choice Requires="x14">
            <control shapeId="14348" r:id="rId8" name="Option Button 12">
              <controlPr locked="0" defaultSize="0" autoFill="0" autoLine="0" autoPict="0">
                <anchor moveWithCells="1">
                  <from>
                    <xdr:col>7</xdr:col>
                    <xdr:colOff>762000</xdr:colOff>
                    <xdr:row>6</xdr:row>
                    <xdr:rowOff>66675</xdr:rowOff>
                  </from>
                  <to>
                    <xdr:col>8</xdr:col>
                    <xdr:colOff>200025</xdr:colOff>
                    <xdr:row>6</xdr:row>
                    <xdr:rowOff>381000</xdr:rowOff>
                  </to>
                </anchor>
              </controlPr>
            </control>
          </mc:Choice>
        </mc:AlternateContent>
        <mc:AlternateContent xmlns:mc="http://schemas.openxmlformats.org/markup-compatibility/2006">
          <mc:Choice Requires="x14">
            <control shapeId="14349" r:id="rId9" name="Option Button 13">
              <controlPr locked="0" defaultSize="0" autoFill="0" autoLine="0" autoPict="0">
                <anchor moveWithCells="1">
                  <from>
                    <xdr:col>5</xdr:col>
                    <xdr:colOff>781050</xdr:colOff>
                    <xdr:row>7</xdr:row>
                    <xdr:rowOff>66675</xdr:rowOff>
                  </from>
                  <to>
                    <xdr:col>6</xdr:col>
                    <xdr:colOff>228600</xdr:colOff>
                    <xdr:row>7</xdr:row>
                    <xdr:rowOff>381000</xdr:rowOff>
                  </to>
                </anchor>
              </controlPr>
            </control>
          </mc:Choice>
        </mc:AlternateContent>
        <mc:AlternateContent xmlns:mc="http://schemas.openxmlformats.org/markup-compatibility/2006">
          <mc:Choice Requires="x14">
            <control shapeId="14350" r:id="rId10" name="Option Button 14">
              <controlPr locked="0" defaultSize="0" autoFill="0" autoLine="0" autoPict="0">
                <anchor moveWithCells="1">
                  <from>
                    <xdr:col>7</xdr:col>
                    <xdr:colOff>762000</xdr:colOff>
                    <xdr:row>7</xdr:row>
                    <xdr:rowOff>66675</xdr:rowOff>
                  </from>
                  <to>
                    <xdr:col>8</xdr:col>
                    <xdr:colOff>200025</xdr:colOff>
                    <xdr:row>7</xdr:row>
                    <xdr:rowOff>381000</xdr:rowOff>
                  </to>
                </anchor>
              </controlPr>
            </control>
          </mc:Choice>
        </mc:AlternateContent>
        <mc:AlternateContent xmlns:mc="http://schemas.openxmlformats.org/markup-compatibility/2006">
          <mc:Choice Requires="x14">
            <control shapeId="14351" r:id="rId11" name="Option Button 15">
              <controlPr locked="0" defaultSize="0" autoFill="0" autoLine="0" autoPict="0">
                <anchor moveWithCells="1">
                  <from>
                    <xdr:col>5</xdr:col>
                    <xdr:colOff>781050</xdr:colOff>
                    <xdr:row>8</xdr:row>
                    <xdr:rowOff>66675</xdr:rowOff>
                  </from>
                  <to>
                    <xdr:col>6</xdr:col>
                    <xdr:colOff>228600</xdr:colOff>
                    <xdr:row>8</xdr:row>
                    <xdr:rowOff>390525</xdr:rowOff>
                  </to>
                </anchor>
              </controlPr>
            </control>
          </mc:Choice>
        </mc:AlternateContent>
        <mc:AlternateContent xmlns:mc="http://schemas.openxmlformats.org/markup-compatibility/2006">
          <mc:Choice Requires="x14">
            <control shapeId="14352" r:id="rId12" name="Option Button 16">
              <controlPr locked="0" defaultSize="0" autoFill="0" autoLine="0" autoPict="0">
                <anchor moveWithCells="1">
                  <from>
                    <xdr:col>7</xdr:col>
                    <xdr:colOff>762000</xdr:colOff>
                    <xdr:row>8</xdr:row>
                    <xdr:rowOff>66675</xdr:rowOff>
                  </from>
                  <to>
                    <xdr:col>8</xdr:col>
                    <xdr:colOff>200025</xdr:colOff>
                    <xdr:row>8</xdr:row>
                    <xdr:rowOff>390525</xdr:rowOff>
                  </to>
                </anchor>
              </controlPr>
            </control>
          </mc:Choice>
        </mc:AlternateContent>
        <mc:AlternateContent xmlns:mc="http://schemas.openxmlformats.org/markup-compatibility/2006">
          <mc:Choice Requires="x14">
            <control shapeId="14353" r:id="rId13" name="Option Button 17">
              <controlPr locked="0" defaultSize="0" autoFill="0" autoLine="0" autoPict="0">
                <anchor moveWithCells="1">
                  <from>
                    <xdr:col>5</xdr:col>
                    <xdr:colOff>781050</xdr:colOff>
                    <xdr:row>9</xdr:row>
                    <xdr:rowOff>57150</xdr:rowOff>
                  </from>
                  <to>
                    <xdr:col>6</xdr:col>
                    <xdr:colOff>228600</xdr:colOff>
                    <xdr:row>9</xdr:row>
                    <xdr:rowOff>381000</xdr:rowOff>
                  </to>
                </anchor>
              </controlPr>
            </control>
          </mc:Choice>
        </mc:AlternateContent>
        <mc:AlternateContent xmlns:mc="http://schemas.openxmlformats.org/markup-compatibility/2006">
          <mc:Choice Requires="x14">
            <control shapeId="14354" r:id="rId14" name="Option Button 18">
              <controlPr locked="0" defaultSize="0" autoFill="0" autoLine="0" autoPict="0">
                <anchor moveWithCells="1">
                  <from>
                    <xdr:col>7</xdr:col>
                    <xdr:colOff>762000</xdr:colOff>
                    <xdr:row>9</xdr:row>
                    <xdr:rowOff>57150</xdr:rowOff>
                  </from>
                  <to>
                    <xdr:col>8</xdr:col>
                    <xdr:colOff>200025</xdr:colOff>
                    <xdr:row>9</xdr:row>
                    <xdr:rowOff>381000</xdr:rowOff>
                  </to>
                </anchor>
              </controlPr>
            </control>
          </mc:Choice>
        </mc:AlternateContent>
        <mc:AlternateContent xmlns:mc="http://schemas.openxmlformats.org/markup-compatibility/2006">
          <mc:Choice Requires="x14">
            <control shapeId="14337" r:id="rId15" name="Group Box 1">
              <controlPr defaultSize="0" autoFill="0" autoPict="0">
                <anchor moveWithCells="1">
                  <from>
                    <xdr:col>5</xdr:col>
                    <xdr:colOff>781050</xdr:colOff>
                    <xdr:row>4</xdr:row>
                    <xdr:rowOff>19050</xdr:rowOff>
                  </from>
                  <to>
                    <xdr:col>10</xdr:col>
                    <xdr:colOff>0</xdr:colOff>
                    <xdr:row>5</xdr:row>
                    <xdr:rowOff>0</xdr:rowOff>
                  </to>
                </anchor>
              </controlPr>
            </control>
          </mc:Choice>
        </mc:AlternateContent>
        <mc:AlternateContent xmlns:mc="http://schemas.openxmlformats.org/markup-compatibility/2006">
          <mc:Choice Requires="x14">
            <control shapeId="14338" r:id="rId16" name="Group Box 2">
              <controlPr defaultSize="0" autoFill="0" autoPict="0">
                <anchor moveWithCells="1">
                  <from>
                    <xdr:col>5</xdr:col>
                    <xdr:colOff>781050</xdr:colOff>
                    <xdr:row>4</xdr:row>
                    <xdr:rowOff>419100</xdr:rowOff>
                  </from>
                  <to>
                    <xdr:col>10</xdr:col>
                    <xdr:colOff>0</xdr:colOff>
                    <xdr:row>6</xdr:row>
                    <xdr:rowOff>0</xdr:rowOff>
                  </to>
                </anchor>
              </controlPr>
            </control>
          </mc:Choice>
        </mc:AlternateContent>
        <mc:AlternateContent xmlns:mc="http://schemas.openxmlformats.org/markup-compatibility/2006">
          <mc:Choice Requires="x14">
            <control shapeId="14339" r:id="rId17" name="Group Box 3">
              <controlPr defaultSize="0" autoFill="0" autoPict="0">
                <anchor moveWithCells="1">
                  <from>
                    <xdr:col>5</xdr:col>
                    <xdr:colOff>781050</xdr:colOff>
                    <xdr:row>5</xdr:row>
                    <xdr:rowOff>438150</xdr:rowOff>
                  </from>
                  <to>
                    <xdr:col>11</xdr:col>
                    <xdr:colOff>19050</xdr:colOff>
                    <xdr:row>7</xdr:row>
                    <xdr:rowOff>0</xdr:rowOff>
                  </to>
                </anchor>
              </controlPr>
            </control>
          </mc:Choice>
        </mc:AlternateContent>
        <mc:AlternateContent xmlns:mc="http://schemas.openxmlformats.org/markup-compatibility/2006">
          <mc:Choice Requires="x14">
            <control shapeId="14340" r:id="rId18" name="Group Box 4">
              <controlPr defaultSize="0" autoFill="0" autoPict="0">
                <anchor moveWithCells="1">
                  <from>
                    <xdr:col>5</xdr:col>
                    <xdr:colOff>781050</xdr:colOff>
                    <xdr:row>7</xdr:row>
                    <xdr:rowOff>0</xdr:rowOff>
                  </from>
                  <to>
                    <xdr:col>10</xdr:col>
                    <xdr:colOff>0</xdr:colOff>
                    <xdr:row>8</xdr:row>
                    <xdr:rowOff>0</xdr:rowOff>
                  </to>
                </anchor>
              </controlPr>
            </control>
          </mc:Choice>
        </mc:AlternateContent>
        <mc:AlternateContent xmlns:mc="http://schemas.openxmlformats.org/markup-compatibility/2006">
          <mc:Choice Requires="x14">
            <control shapeId="14341" r:id="rId19" name="Group Box 5">
              <controlPr defaultSize="0" autoFill="0" autoPict="0">
                <anchor moveWithCells="1">
                  <from>
                    <xdr:col>5</xdr:col>
                    <xdr:colOff>762000</xdr:colOff>
                    <xdr:row>8</xdr:row>
                    <xdr:rowOff>19050</xdr:rowOff>
                  </from>
                  <to>
                    <xdr:col>11</xdr:col>
                    <xdr:colOff>19050</xdr:colOff>
                    <xdr:row>8</xdr:row>
                    <xdr:rowOff>419100</xdr:rowOff>
                  </to>
                </anchor>
              </controlPr>
            </control>
          </mc:Choice>
        </mc:AlternateContent>
        <mc:AlternateContent xmlns:mc="http://schemas.openxmlformats.org/markup-compatibility/2006">
          <mc:Choice Requires="x14">
            <control shapeId="14342" r:id="rId20" name="Group Box 6">
              <controlPr defaultSize="0" autoFill="0" autoPict="0">
                <anchor moveWithCells="1">
                  <from>
                    <xdr:col>5</xdr:col>
                    <xdr:colOff>762000</xdr:colOff>
                    <xdr:row>9</xdr:row>
                    <xdr:rowOff>19050</xdr:rowOff>
                  </from>
                  <to>
                    <xdr:col>11</xdr:col>
                    <xdr:colOff>19050</xdr:colOff>
                    <xdr:row>9</xdr:row>
                    <xdr:rowOff>438150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60DA-07EB-C547-B528-AB0F7423E311}">
  <sheetPr>
    <tabColor theme="0"/>
  </sheetPr>
  <dimension ref="A1:I13"/>
  <sheetViews>
    <sheetView showGridLines="0" zoomScaleNormal="100" workbookViewId="0">
      <selection activeCell="N9" sqref="N9"/>
    </sheetView>
  </sheetViews>
  <sheetFormatPr baseColWidth="10" defaultColWidth="11" defaultRowHeight="15.75"/>
  <cols>
    <col min="1" max="1" width="10.625" customWidth="1"/>
    <col min="2" max="2" width="24" customWidth="1"/>
    <col min="3" max="4" width="15" customWidth="1"/>
    <col min="5" max="5" width="14.625" customWidth="1"/>
    <col min="6" max="8" width="15" customWidth="1"/>
  </cols>
  <sheetData>
    <row r="1" spans="1:9" ht="35.1" customHeight="1"/>
    <row r="2" spans="1:9">
      <c r="B2" s="1"/>
      <c r="C2" s="1"/>
      <c r="D2" s="1"/>
      <c r="E2" s="1"/>
      <c r="F2" s="1"/>
      <c r="G2" s="1"/>
      <c r="H2" s="77"/>
      <c r="I2" s="18"/>
    </row>
    <row r="3" spans="1:9" ht="50.1" customHeight="1">
      <c r="B3" s="21" t="s">
        <v>274</v>
      </c>
      <c r="C3" s="25" t="s">
        <v>19</v>
      </c>
      <c r="D3" s="26" t="s">
        <v>275</v>
      </c>
      <c r="E3" s="27" t="s">
        <v>178</v>
      </c>
      <c r="F3" s="238" t="s">
        <v>199</v>
      </c>
      <c r="G3" s="28" t="s">
        <v>238</v>
      </c>
      <c r="H3" s="81" t="s">
        <v>265</v>
      </c>
    </row>
    <row r="4" spans="1:9" ht="20.100000000000001" customHeight="1">
      <c r="A4" s="13"/>
      <c r="B4" s="22" t="s">
        <v>276</v>
      </c>
      <c r="C4" s="48">
        <f>SUM('1. Partnerships'!J23)</f>
        <v>0</v>
      </c>
      <c r="D4" s="30">
        <f>SUM('2. Res., services and support'!J98)</f>
        <v>0</v>
      </c>
      <c r="E4" s="30">
        <f>SUM('3. Staff training'!J27)</f>
        <v>0</v>
      </c>
      <c r="F4" s="30">
        <f>SUM('4. Curriculum'!J43:L43)</f>
        <v>0</v>
      </c>
      <c r="G4" s="14">
        <f>SUM('5. Recruitment'!J39)</f>
        <v>0</v>
      </c>
      <c r="H4" s="48">
        <f>SUM('6. Financial support'!J14)</f>
        <v>0</v>
      </c>
    </row>
    <row r="5" spans="1:9" ht="20.100000000000001" customHeight="1">
      <c r="A5" s="13"/>
      <c r="B5" s="22"/>
      <c r="C5" s="50" t="s">
        <v>64</v>
      </c>
      <c r="D5" s="50" t="s">
        <v>177</v>
      </c>
      <c r="E5" s="50" t="s">
        <v>90</v>
      </c>
      <c r="F5" s="50" t="s">
        <v>277</v>
      </c>
      <c r="G5" s="51" t="str">
        <f>'5. Recruitment'!J40</f>
        <v>/7,25</v>
      </c>
      <c r="H5" s="50" t="s">
        <v>273</v>
      </c>
    </row>
    <row r="6" spans="1:9" ht="20.100000000000001" customHeight="1">
      <c r="A6" s="13"/>
      <c r="B6" s="23" t="s">
        <v>278</v>
      </c>
      <c r="C6" s="60">
        <f>C4/12</f>
        <v>0</v>
      </c>
      <c r="D6" s="60">
        <f>D4/41</f>
        <v>0</v>
      </c>
      <c r="E6" s="60">
        <f>E4/6.75</f>
        <v>0</v>
      </c>
      <c r="F6" s="61">
        <f>F4/13.75</f>
        <v>0</v>
      </c>
      <c r="G6" s="60">
        <f>G4/IF('5. Recruitment'!K13=1,7.25,6)</f>
        <v>0</v>
      </c>
      <c r="H6" s="60">
        <f>H4/4</f>
        <v>0</v>
      </c>
    </row>
    <row r="7" spans="1:9" ht="18" customHeight="1" thickBot="1">
      <c r="A7" s="13"/>
      <c r="C7" s="47"/>
    </row>
    <row r="8" spans="1:9" ht="34.35" customHeight="1" thickBot="1">
      <c r="B8" s="44" t="s">
        <v>279</v>
      </c>
      <c r="C8" s="29">
        <f>SUM(C4,D4,E4,F4,G4,H4)</f>
        <v>0</v>
      </c>
      <c r="F8" s="292" t="s">
        <v>280</v>
      </c>
      <c r="G8" s="293"/>
      <c r="H8" s="293"/>
    </row>
    <row r="9" spans="1:9" ht="18" customHeight="1" thickTop="1" thickBot="1">
      <c r="B9" s="45"/>
      <c r="C9" s="58" t="str">
        <f>IF('5. Recruitment'!K13=1,"/84,75","/83,5")</f>
        <v>/84,75</v>
      </c>
      <c r="F9" s="24" t="s">
        <v>281</v>
      </c>
      <c r="G9" s="288" t="s">
        <v>282</v>
      </c>
      <c r="H9" s="289"/>
    </row>
    <row r="10" spans="1:9" ht="18" customHeight="1" thickTop="1" thickBot="1">
      <c r="B10" s="46" t="s">
        <v>278</v>
      </c>
      <c r="C10" s="59">
        <f>C8/IF('5. Recruitment'!K13=1,84.75,83.5)</f>
        <v>0</v>
      </c>
      <c r="F10" s="24" t="s">
        <v>283</v>
      </c>
      <c r="G10" s="290" t="s">
        <v>284</v>
      </c>
      <c r="H10" s="291"/>
    </row>
    <row r="11" spans="1:9" ht="18" customHeight="1" thickBot="1">
      <c r="F11" s="24" t="s">
        <v>285</v>
      </c>
      <c r="G11" s="290" t="s">
        <v>286</v>
      </c>
      <c r="H11" s="291"/>
    </row>
    <row r="12" spans="1:9" ht="18" customHeight="1" thickBot="1">
      <c r="F12" s="24" t="s">
        <v>287</v>
      </c>
      <c r="G12" s="290" t="s">
        <v>288</v>
      </c>
      <c r="H12" s="291"/>
    </row>
    <row r="13" spans="1:9" ht="18" customHeight="1"/>
  </sheetData>
  <sheetProtection algorithmName="SHA-512" hashValue="urvGSObxB2i1Ssy97cdrFv+BXNJJK9OWOZOR810TkZmtsHl965g1gpjsxg25K4Nm2l7Z0s8qEGp2pG3VDajA2g==" saltValue="nDx1xZCl+qLJHF//5XRJlA==" spinCount="100000" sheet="1" objects="1" scenarios="1"/>
  <mergeCells count="5">
    <mergeCell ref="G9:H9"/>
    <mergeCell ref="G10:H10"/>
    <mergeCell ref="G11:H11"/>
    <mergeCell ref="G12:H12"/>
    <mergeCell ref="F8: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122984-6d90-4848-b02b-23c17150eb77">
      <Terms xmlns="http://schemas.microsoft.com/office/infopath/2007/PartnerControls"/>
    </lcf76f155ced4ddcb4097134ff3c332f>
    <TaxCatchAll xmlns="34a82778-bf7f-44cf-a657-360d5f0021f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FDD85D782EE047BC8F6E673F197A39" ma:contentTypeVersion="15" ma:contentTypeDescription="Crée un document." ma:contentTypeScope="" ma:versionID="e7d3013aaccbc630006dabd3c402e32d">
  <xsd:schema xmlns:xsd="http://www.w3.org/2001/XMLSchema" xmlns:xs="http://www.w3.org/2001/XMLSchema" xmlns:p="http://schemas.microsoft.com/office/2006/metadata/properties" xmlns:ns2="33122984-6d90-4848-b02b-23c17150eb77" xmlns:ns3="34a82778-bf7f-44cf-a657-360d5f0021f1" targetNamespace="http://schemas.microsoft.com/office/2006/metadata/properties" ma:root="true" ma:fieldsID="bcd81672ed1eb9f174b2a21a748a31c6" ns2:_="" ns3:_="">
    <xsd:import namespace="33122984-6d90-4848-b02b-23c17150eb77"/>
    <xsd:import namespace="34a82778-bf7f-44cf-a657-360d5f0021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22984-6d90-4848-b02b-23c17150eb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c1c43e20-d391-42db-af2d-b1f07153f2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a82778-bf7f-44cf-a657-360d5f0021f1"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a2c6dfa0-c84b-422a-8aee-5016eac72c44}" ma:internalName="TaxCatchAll" ma:showField="CatchAllData" ma:web="34a82778-bf7f-44cf-a657-360d5f0021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912EA7-102E-4EC2-BF63-7021A112F21F}">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33122984-6d90-4848-b02b-23c17150eb77"/>
    <ds:schemaRef ds:uri="http://schemas.microsoft.com/office/infopath/2007/PartnerControls"/>
    <ds:schemaRef ds:uri="http://schemas.openxmlformats.org/package/2006/metadata/core-properties"/>
    <ds:schemaRef ds:uri="34a82778-bf7f-44cf-a657-360d5f0021f1"/>
    <ds:schemaRef ds:uri="http://purl.org/dc/terms/"/>
  </ds:schemaRefs>
</ds:datastoreItem>
</file>

<file path=customXml/itemProps2.xml><?xml version="1.0" encoding="utf-8"?>
<ds:datastoreItem xmlns:ds="http://schemas.openxmlformats.org/officeDocument/2006/customXml" ds:itemID="{1A7540FB-F892-496A-B50F-2020360B6D05}">
  <ds:schemaRefs>
    <ds:schemaRef ds:uri="http://schemas.microsoft.com/sharepoint/v3/contenttype/forms"/>
  </ds:schemaRefs>
</ds:datastoreItem>
</file>

<file path=customXml/itemProps3.xml><?xml version="1.0" encoding="utf-8"?>
<ds:datastoreItem xmlns:ds="http://schemas.openxmlformats.org/officeDocument/2006/customXml" ds:itemID="{2B414E87-1762-42EC-B0C5-021A9631C0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122984-6d90-4848-b02b-23c17150eb77"/>
    <ds:schemaRef ds:uri="34a82778-bf7f-44cf-a657-360d5f0021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6474871-568f-4786-9e37-443ce70b1acf}" enabled="0" method="" siteId="{06474871-568f-4786-9e37-443ce70b1ac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Introduction</vt:lpstr>
      <vt:lpstr>1. Partnerships</vt:lpstr>
      <vt:lpstr>2. Res., services and support</vt:lpstr>
      <vt:lpstr>3. Staff training</vt:lpstr>
      <vt:lpstr>4. Curriculum</vt:lpstr>
      <vt:lpstr>5. Recruitment</vt:lpstr>
      <vt:lpstr>6. Financial support</vt:lpstr>
      <vt:lpstr>Summary</vt:lpstr>
      <vt:lpstr>Introduction!_ftnref1</vt:lpstr>
      <vt:lpstr>Introduction!_Toc146477878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Danny Baril</dc:creator>
  <cp:keywords/>
  <dc:description/>
  <cp:lastModifiedBy>Bisson-Ouimet Marie</cp:lastModifiedBy>
  <cp:revision/>
  <dcterms:created xsi:type="dcterms:W3CDTF">2024-01-30T15:28:26Z</dcterms:created>
  <dcterms:modified xsi:type="dcterms:W3CDTF">2024-12-04T15:44:20Z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0x010100EFFDD85D782EE047BC8F6E673F197A39</vt:lpwstr>
  </property>
  <property fmtid="{D5CDD505-2E9C-101B-9397-08002B2CF9AE}" pid="3" name="MediaServiceImageTags">
    <vt:lpwstr/>
  </property>
</Properties>
</file>